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6540" windowWidth="15480" windowHeight="5565" tabRatio="607"/>
  </bookViews>
  <sheets>
    <sheet name="GG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b2">#REF!</definedName>
    <definedName name="A_1">#REF!</definedName>
    <definedName name="A_2">#REF!</definedName>
    <definedName name="A_5">'[1]RESUMEN DE COTIZACION'!$D$6:$D$19</definedName>
    <definedName name="A_6">'[1]RESUMEN DE COTIZACION'!$E$6:$E$19</definedName>
    <definedName name="ACC">#REF!</definedName>
    <definedName name="_xlnm.Print_Area" localSheetId="0">GG!$B$1:$I$161</definedName>
    <definedName name="Auxiliar">[2]Auxiliar!$B$17:$K$1992</definedName>
    <definedName name="auxiliar13">[3]Auxiliar!$B$17:$K$1976</definedName>
    <definedName name="auxiliarD">[4]Auxiliar!$B$17:$K$1987</definedName>
    <definedName name="auxiliarD1">[4]Auxiliar!$B$17:$K$1987</definedName>
    <definedName name="B_1">#REF!</definedName>
    <definedName name="B_2">#REF!</definedName>
    <definedName name="B01_">#REF!</definedName>
    <definedName name="B02_">#REF!</definedName>
    <definedName name="B03_">#REF!</definedName>
    <definedName name="B04_">#REF!</definedName>
    <definedName name="B05_">#REF!</definedName>
    <definedName name="B06_">#REF!</definedName>
    <definedName name="B07_">#REF!</definedName>
    <definedName name="B08_">#REF!</definedName>
    <definedName name="_xlnm.Database">#REF!</definedName>
    <definedName name="BBBBB">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C_1">#REF!</definedName>
    <definedName name="C_2">#REF!</definedName>
    <definedName name="CA">#REF!</definedName>
    <definedName name="CANT.">[5]BASES!$B$4:$B$12</definedName>
    <definedName name="CANT_">#REF!</definedName>
    <definedName name="CARGOS">#REF!</definedName>
    <definedName name="CARRO">#REF!</definedName>
    <definedName name="cc">#REF!</definedName>
    <definedName name="ccc">#REF!</definedName>
    <definedName name="cccc">#REF!</definedName>
    <definedName name="CCTV">#REF!</definedName>
    <definedName name="CCVVV">#REF!</definedName>
    <definedName name="CO">#REF!</definedName>
    <definedName name="D">#REF!</definedName>
    <definedName name="DESC0">#REF!</definedName>
    <definedName name="DESC1">#REF!</definedName>
    <definedName name="DESC2">#REF!</definedName>
    <definedName name="DESC3">#REF!</definedName>
    <definedName name="DESC4">#REF!</definedName>
    <definedName name="DESC5">#REF!</definedName>
    <definedName name="DESC6">#REF!</definedName>
    <definedName name="DESC7">#REF!</definedName>
    <definedName name="DESC8">[6]Costos!$D$22</definedName>
    <definedName name="DH">#REF!</definedName>
    <definedName name="DIFUSOR">#REF!</definedName>
    <definedName name="Difusores">#REF!</definedName>
    <definedName name="dolar">#REF!</definedName>
    <definedName name="Dt">#REF!</definedName>
    <definedName name="eeeeee">#REF!</definedName>
    <definedName name="eeeeeeee">'[1]OBRA CIVIL'!$A$8:$IV$8</definedName>
    <definedName name="EU">[7]Costos!$D$8</definedName>
    <definedName name="FAD">[8]Tyco!#REF!</definedName>
    <definedName name="FBI">[8]Tyco!#REF!</definedName>
    <definedName name="FBIC">[8]Tyco!#REF!</definedName>
    <definedName name="FD">#REF!</definedName>
    <definedName name="fdg">'[1]ESTRUCTURA DE HORMIGON'!$A$1:$IV$7</definedName>
    <definedName name="FVF">#REF!</definedName>
    <definedName name="FVM">#REF!</definedName>
    <definedName name="FVT">#REF!</definedName>
    <definedName name="GastoGeneral">#REF!</definedName>
    <definedName name="GG">[8]Tyco!#REF!</definedName>
    <definedName name="gsdf">#REF!</definedName>
    <definedName name="IN">#REF!</definedName>
    <definedName name="Incl">#REF!</definedName>
    <definedName name="INT">#REF!</definedName>
    <definedName name="manalt">#REF!</definedName>
    <definedName name="manalter">#REF!</definedName>
    <definedName name="MANO">#REF!</definedName>
    <definedName name="mano1">#REF!</definedName>
    <definedName name="Mano2">#REF!</definedName>
    <definedName name="mano3">#REF!</definedName>
    <definedName name="mano4">#REF!</definedName>
    <definedName name="MO">#REF!</definedName>
    <definedName name="moe">[8]Tyco!#REF!</definedName>
    <definedName name="mop">[8]Tyco!#REF!</definedName>
    <definedName name="MXL">#REF!</definedName>
    <definedName name="MXLV">#REF!</definedName>
    <definedName name="N._FUND.">[5]BASES!$C$4:$C$12</definedName>
    <definedName name="N__FUND_">#REF!</definedName>
    <definedName name="NICO">#REF!</definedName>
    <definedName name="ObraGruesa">[2]ObraGruesa!$B$10:$K$588</definedName>
    <definedName name="ObraGruesa13">[3]ObraGruesa!$B$10:$K$588</definedName>
    <definedName name="peseta">#REF!</definedName>
    <definedName name="pesos">#REF!</definedName>
    <definedName name="pesos2">#REF!</definedName>
    <definedName name="pesosD">#REF!</definedName>
    <definedName name="pesoso13">#REF!</definedName>
    <definedName name="Precioacero">#REF!</definedName>
    <definedName name="PrecioCable">#REF!</definedName>
    <definedName name="PrecioHoArmado">#REF!</definedName>
    <definedName name="PrecioHoDalla">#REF!</definedName>
    <definedName name="PrecioHoPanel">#REF!</definedName>
    <definedName name="PrecioHoPlacaAlveolar">#REF!</definedName>
    <definedName name="PrecioHoPretensado">#REF!</definedName>
    <definedName name="PrecioMontaje">#REF!</definedName>
    <definedName name="PrecioPoliestireno">#REF!</definedName>
    <definedName name="PYRO">#REF!</definedName>
    <definedName name="raro">#REF!</definedName>
    <definedName name="REJEX">#REF!</definedName>
    <definedName name="rejin">#REF!</definedName>
    <definedName name="Repuestos">#REF!</definedName>
    <definedName name="ROBO">#REF!</definedName>
    <definedName name="SP">#REF!</definedName>
    <definedName name="ss">#REF!</definedName>
    <definedName name="sss">#REF!</definedName>
    <definedName name="sssss">[1]INFRAESTRUCTURA!$A$1:$IV$8</definedName>
    <definedName name="ssssssssss">'[1]INSTALACION ELECTRICA'!$A$1:$IV$9</definedName>
    <definedName name="tabla">#REF!</definedName>
    <definedName name="TIPO_DE_BASE">#REF!</definedName>
    <definedName name="TOTAL">#REF!</definedName>
    <definedName name="TTTTT">#REF!</definedName>
    <definedName name="TV">#REF!</definedName>
    <definedName name="U">#REF!</definedName>
    <definedName name="ucñ">[8]Tyco!#REF!</definedName>
    <definedName name="UDE">[8]Tyco!#REF!</definedName>
    <definedName name="UF" localSheetId="0">[9]LIB!$A$2</definedName>
    <definedName name="uf">#REF!</definedName>
    <definedName name="uf.">#REF!</definedName>
    <definedName name="US">#REF!</definedName>
    <definedName name="USD">[8]Tyco!#REF!</definedName>
    <definedName name="USV">[8]Tyco!#REF!</definedName>
    <definedName name="Vanos">[2]Auxiliar!$B$399:$L$421</definedName>
    <definedName name="vanos13">[3]Auxiliar!$B$380:$L$405</definedName>
    <definedName name="vanos2">[10]Auxiliar!$B$412:$L$437</definedName>
    <definedName name="vanos3">[10]Auxiliar!$B$412:$L$437</definedName>
    <definedName name="vanos4">[11]Auxiliar!$B$385:$L$408</definedName>
    <definedName name="vanos5">[12]Auxiliar!$B$397:$L$421</definedName>
    <definedName name="vanos6">[13]Auxiliar!$B$428:$L$457</definedName>
    <definedName name="vanos7">[4]Auxiliar!$B$392:$L$416</definedName>
    <definedName name="vanos8">[14]Auxiliar!$B$380:$L$405</definedName>
    <definedName name="vanosD">[4]Auxiliar!$B$392:$L$416</definedName>
    <definedName name="vanosD2">[4]Auxiliar!$B$392:$L$416</definedName>
    <definedName name="vanosD3">[4]Auxiliar!$B$392:$L$416</definedName>
    <definedName name="vanosD4">[4]Auxiliar!$B$392:$L$416</definedName>
    <definedName name="VHD">[8]Tyco!#REF!</definedName>
    <definedName name="VHP">[8]Tyco!#REF!</definedName>
    <definedName name="VOL.">[5]BASES!$L$4:$L$12</definedName>
    <definedName name="VOL._TOT.">[5]BASES!$M$4:$M$12</definedName>
    <definedName name="VOL_">#REF!</definedName>
    <definedName name="VOL__TOT_">#REF!</definedName>
  </definedNames>
  <calcPr calcId="145621"/>
</workbook>
</file>

<file path=xl/calcChain.xml><?xml version="1.0" encoding="utf-8"?>
<calcChain xmlns="http://schemas.openxmlformats.org/spreadsheetml/2006/main">
  <c r="G17" i="3" l="1"/>
  <c r="H17" i="3" s="1"/>
  <c r="G18" i="3"/>
  <c r="G157" i="3"/>
  <c r="E50" i="3"/>
  <c r="E45" i="3"/>
  <c r="E44" i="3"/>
  <c r="H44" i="3" s="1"/>
  <c r="I44" i="3" s="1"/>
  <c r="E43" i="3"/>
  <c r="E42" i="3"/>
  <c r="E41" i="3"/>
  <c r="E40" i="3"/>
  <c r="E39" i="3"/>
  <c r="E38" i="3"/>
  <c r="E32" i="3"/>
  <c r="E26" i="3"/>
  <c r="E25" i="3"/>
  <c r="E23" i="3"/>
  <c r="H23" i="3" s="1"/>
  <c r="I23" i="3" s="1"/>
  <c r="H43" i="3" l="1"/>
  <c r="I43" i="3" s="1"/>
  <c r="H88" i="3"/>
  <c r="I88" i="3" s="1"/>
  <c r="H119" i="3" l="1"/>
  <c r="I119" i="3" s="1"/>
  <c r="G118" i="3"/>
  <c r="G117" i="3"/>
  <c r="H40" i="3" l="1"/>
  <c r="I40" i="3" s="1"/>
  <c r="H39" i="3"/>
  <c r="I39" i="3" s="1"/>
  <c r="H38" i="3"/>
  <c r="I38" i="3" s="1"/>
  <c r="E27" i="3"/>
  <c r="H27" i="3" s="1"/>
  <c r="I27" i="3" s="1"/>
  <c r="E152" i="3"/>
  <c r="H152" i="3" s="1"/>
  <c r="I152" i="3" s="1"/>
  <c r="E151" i="3"/>
  <c r="E136" i="3"/>
  <c r="E135" i="3"/>
  <c r="H135" i="3" s="1"/>
  <c r="I135" i="3" s="1"/>
  <c r="E118" i="3"/>
  <c r="H118" i="3" s="1"/>
  <c r="I118" i="3" s="1"/>
  <c r="E107" i="3"/>
  <c r="H45" i="3"/>
  <c r="I45" i="3" s="1"/>
  <c r="H42" i="3"/>
  <c r="I42" i="3" s="1"/>
  <c r="H41" i="3"/>
  <c r="E37" i="3"/>
  <c r="E30" i="3"/>
  <c r="H30" i="3" s="1"/>
  <c r="I30" i="3" s="1"/>
  <c r="E29" i="3"/>
  <c r="H29" i="3" s="1"/>
  <c r="I29" i="3" s="1"/>
  <c r="E24" i="3"/>
  <c r="H24" i="3" s="1"/>
  <c r="I24" i="3" s="1"/>
  <c r="H151" i="3"/>
  <c r="H147" i="3"/>
  <c r="I147" i="3" s="1"/>
  <c r="H146" i="3"/>
  <c r="I146" i="3" s="1"/>
  <c r="H145" i="3"/>
  <c r="I145" i="3" s="1"/>
  <c r="H144" i="3"/>
  <c r="H136" i="3"/>
  <c r="I136" i="3" s="1"/>
  <c r="H117" i="3"/>
  <c r="I117" i="3" s="1"/>
  <c r="H116" i="3"/>
  <c r="I116" i="3" s="1"/>
  <c r="H107" i="3"/>
  <c r="I107" i="3" s="1"/>
  <c r="H106" i="3"/>
  <c r="I106" i="3" s="1"/>
  <c r="H100" i="3"/>
  <c r="H96" i="3"/>
  <c r="H92" i="3"/>
  <c r="H84" i="3"/>
  <c r="H79" i="3"/>
  <c r="I79" i="3" s="1"/>
  <c r="H78" i="3"/>
  <c r="I78" i="3" s="1"/>
  <c r="H77" i="3"/>
  <c r="I77" i="3" s="1"/>
  <c r="H76" i="3"/>
  <c r="I76" i="3" s="1"/>
  <c r="H75" i="3"/>
  <c r="I75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H62" i="3"/>
  <c r="I62" i="3" s="1"/>
  <c r="H61" i="3"/>
  <c r="I61" i="3" s="1"/>
  <c r="H59" i="3"/>
  <c r="I59" i="3" s="1"/>
  <c r="H58" i="3"/>
  <c r="I58" i="3" s="1"/>
  <c r="H57" i="3"/>
  <c r="I57" i="3" s="1"/>
  <c r="H56" i="3"/>
  <c r="I56" i="3" s="1"/>
  <c r="H54" i="3"/>
  <c r="I54" i="3" s="1"/>
  <c r="H53" i="3"/>
  <c r="I53" i="3" s="1"/>
  <c r="H52" i="3"/>
  <c r="I52" i="3" s="1"/>
  <c r="H50" i="3"/>
  <c r="H37" i="3"/>
  <c r="H32" i="3"/>
  <c r="I32" i="3" s="1"/>
  <c r="H26" i="3"/>
  <c r="I26" i="3" s="1"/>
  <c r="H25" i="3"/>
  <c r="I25" i="3" s="1"/>
  <c r="H19" i="3"/>
  <c r="I19" i="3" s="1"/>
  <c r="I92" i="3" l="1"/>
  <c r="I96" i="3"/>
  <c r="I100" i="3"/>
  <c r="I144" i="3"/>
  <c r="G153" i="3"/>
  <c r="H153" i="3" s="1"/>
  <c r="I153" i="3" s="1"/>
  <c r="I151" i="3"/>
  <c r="I41" i="3"/>
  <c r="G46" i="3"/>
  <c r="H46" i="3" s="1"/>
  <c r="I46" i="3" s="1"/>
  <c r="I84" i="3"/>
  <c r="I50" i="3"/>
  <c r="I67" i="3"/>
  <c r="I37" i="3"/>
  <c r="G33" i="3"/>
  <c r="H33" i="3" s="1"/>
  <c r="I33" i="3" s="1"/>
  <c r="H18" i="3" l="1"/>
  <c r="I18" i="3" s="1"/>
  <c r="H157" i="3"/>
  <c r="I157" i="3" s="1"/>
  <c r="I17" i="3"/>
  <c r="I160" i="3" l="1"/>
  <c r="H160" i="3"/>
  <c r="I162" i="3" s="1"/>
</calcChain>
</file>

<file path=xl/comments1.xml><?xml version="1.0" encoding="utf-8"?>
<comments xmlns="http://schemas.openxmlformats.org/spreadsheetml/2006/main">
  <authors>
    <author>Ricardo Pizarro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Ricardo Pizarro:</t>
        </r>
        <r>
          <rPr>
            <sz val="9"/>
            <color indexed="81"/>
            <rFont val="Tahoma"/>
            <family val="2"/>
          </rPr>
          <t xml:space="preserve">
act</t>
        </r>
      </text>
    </comment>
  </commentList>
</comments>
</file>

<file path=xl/sharedStrings.xml><?xml version="1.0" encoding="utf-8"?>
<sst xmlns="http://schemas.openxmlformats.org/spreadsheetml/2006/main" count="315" uniqueCount="222">
  <si>
    <t>5.1</t>
  </si>
  <si>
    <t>1.2</t>
  </si>
  <si>
    <t>1.3</t>
  </si>
  <si>
    <t>1.1</t>
  </si>
  <si>
    <t>7.1</t>
  </si>
  <si>
    <t>3.1</t>
  </si>
  <si>
    <t>4.2</t>
  </si>
  <si>
    <t>3.2</t>
  </si>
  <si>
    <t>3.3</t>
  </si>
  <si>
    <t>3.4</t>
  </si>
  <si>
    <t>3.5</t>
  </si>
  <si>
    <t>3.6</t>
  </si>
  <si>
    <t>4.3</t>
  </si>
  <si>
    <t>4.4</t>
  </si>
  <si>
    <t>4.5</t>
  </si>
  <si>
    <t>4.6</t>
  </si>
  <si>
    <t>4.7</t>
  </si>
  <si>
    <t>2.2</t>
  </si>
  <si>
    <t>2.3</t>
  </si>
  <si>
    <t>2.1</t>
  </si>
  <si>
    <t>INSTALACIÓN DE FAENAS</t>
  </si>
  <si>
    <t>4.8</t>
  </si>
  <si>
    <t>5.2</t>
  </si>
  <si>
    <t>6.1</t>
  </si>
  <si>
    <t>OBRA:</t>
  </si>
  <si>
    <t>Valor UF</t>
  </si>
  <si>
    <t>ITEM</t>
  </si>
  <si>
    <t>DESGLOSE</t>
  </si>
  <si>
    <t>UNI</t>
  </si>
  <si>
    <t>TIEMPO</t>
  </si>
  <si>
    <t>CANT.</t>
  </si>
  <si>
    <t>P.U.</t>
  </si>
  <si>
    <t>TOTAL</t>
  </si>
  <si>
    <t>$</t>
  </si>
  <si>
    <t>UF</t>
  </si>
  <si>
    <t>GASTOS GENERALES</t>
  </si>
  <si>
    <t>GARANTÍAS Y SEGUROS</t>
  </si>
  <si>
    <t>Boleta por Anticipo y Fiel Cumplimiento (*) 1% anual</t>
  </si>
  <si>
    <t>Gl</t>
  </si>
  <si>
    <t>Seguros de obra  (*)  ( 0,25% anual)</t>
  </si>
  <si>
    <t>Cargos Notariales</t>
  </si>
  <si>
    <t>Mes</t>
  </si>
  <si>
    <t>MANO DE OBRA SUPERVISIÓN Y ADMINISTRACIÓN</t>
  </si>
  <si>
    <t>Profesional Director Coordinador de la Obra</t>
  </si>
  <si>
    <t>Profesional Administrador de la Obra</t>
  </si>
  <si>
    <t>Profesional(es) de Terreno</t>
  </si>
  <si>
    <t>2.4</t>
  </si>
  <si>
    <t>Profesional(es) Asistente(s)</t>
  </si>
  <si>
    <t>2.5</t>
  </si>
  <si>
    <t>Prevencionista de Riesgos</t>
  </si>
  <si>
    <t>2.6</t>
  </si>
  <si>
    <t>Jefe(s) de Obra Mov. Tierra</t>
  </si>
  <si>
    <t>2.7</t>
  </si>
  <si>
    <t>Jefe(s) de Obra OO.CC</t>
  </si>
  <si>
    <t>2.8</t>
  </si>
  <si>
    <t>Capataces</t>
  </si>
  <si>
    <t>2.9</t>
  </si>
  <si>
    <t>Jefe de Oficina Técnica</t>
  </si>
  <si>
    <t>2.12</t>
  </si>
  <si>
    <t>Topográfo</t>
  </si>
  <si>
    <t>%</t>
  </si>
  <si>
    <t>MANO DE OBRA DE APOYO</t>
  </si>
  <si>
    <t>Bodeguero</t>
  </si>
  <si>
    <t>Ayudante de Bodeguero</t>
  </si>
  <si>
    <t>Asistente de Alistador</t>
  </si>
  <si>
    <t>Alarife</t>
  </si>
  <si>
    <t>Portero,Nochero,Rondin</t>
  </si>
  <si>
    <t>Guardias de Seguridad</t>
  </si>
  <si>
    <t>3.8</t>
  </si>
  <si>
    <t xml:space="preserve">Chofer </t>
  </si>
  <si>
    <t>3.9</t>
  </si>
  <si>
    <t>Encargado de Mantención</t>
  </si>
  <si>
    <t>3.10</t>
  </si>
  <si>
    <t>Administrativos</t>
  </si>
  <si>
    <t>HERRAMIENTAS</t>
  </si>
  <si>
    <t>Taquímetro</t>
  </si>
  <si>
    <t>Soldadora</t>
  </si>
  <si>
    <t>Taladro</t>
  </si>
  <si>
    <t>Esmeril</t>
  </si>
  <si>
    <t>Sierra Portatil</t>
  </si>
  <si>
    <t>Betoneras</t>
  </si>
  <si>
    <t>Carretillas</t>
  </si>
  <si>
    <t>4.9</t>
  </si>
  <si>
    <t>Chuzos</t>
  </si>
  <si>
    <t>4.10</t>
  </si>
  <si>
    <t>Picotas</t>
  </si>
  <si>
    <t>4.11</t>
  </si>
  <si>
    <t>Palas</t>
  </si>
  <si>
    <t>4.12</t>
  </si>
  <si>
    <t>Estacas</t>
  </si>
  <si>
    <t>4.13</t>
  </si>
  <si>
    <t>Combo</t>
  </si>
  <si>
    <t>4.14</t>
  </si>
  <si>
    <t>Generadores</t>
  </si>
  <si>
    <t>4.15</t>
  </si>
  <si>
    <t>Herramientas menores</t>
  </si>
  <si>
    <t>ELEMENTOS DE SEGURIDAD</t>
  </si>
  <si>
    <t>Cascos</t>
  </si>
  <si>
    <t>Antiparras</t>
  </si>
  <si>
    <t>5.3</t>
  </si>
  <si>
    <t>Guantes</t>
  </si>
  <si>
    <t>5.4</t>
  </si>
  <si>
    <t xml:space="preserve">Zapatos </t>
  </si>
  <si>
    <t>5.5</t>
  </si>
  <si>
    <t>Botas</t>
  </si>
  <si>
    <t>5.6</t>
  </si>
  <si>
    <t>Capas lluvias</t>
  </si>
  <si>
    <t>5.7</t>
  </si>
  <si>
    <t>Reflectantes</t>
  </si>
  <si>
    <t>5.8</t>
  </si>
  <si>
    <t>Overoles</t>
  </si>
  <si>
    <t>5.9</t>
  </si>
  <si>
    <t>Tapón de Oído</t>
  </si>
  <si>
    <t>5.10</t>
  </si>
  <si>
    <t>Audífonos</t>
  </si>
  <si>
    <t>5.11</t>
  </si>
  <si>
    <t>Bloqueador Solar</t>
  </si>
  <si>
    <t>5.12</t>
  </si>
  <si>
    <t>Cintas de Peligro</t>
  </si>
  <si>
    <t>5.13</t>
  </si>
  <si>
    <t>Extintores</t>
  </si>
  <si>
    <t>CARRERAS Y ANDAMIOS</t>
  </si>
  <si>
    <t>Carreras y Andamios</t>
  </si>
  <si>
    <t>TRANSPORTE INTERNO</t>
  </si>
  <si>
    <t>Vehículos de Obra (Camioneta)</t>
  </si>
  <si>
    <t>FLETES Y VEHÍCULOS</t>
  </si>
  <si>
    <t>8.1</t>
  </si>
  <si>
    <t>Fletes y Vechículos</t>
  </si>
  <si>
    <t>ENSAYOS</t>
  </si>
  <si>
    <t>9.1</t>
  </si>
  <si>
    <t>Ensayo en Laboratorio y en Terreno</t>
  </si>
  <si>
    <t>CAJA CHICA Y VARIOS</t>
  </si>
  <si>
    <t>10.1</t>
  </si>
  <si>
    <t>10.2</t>
  </si>
  <si>
    <t>Aseo diario de Obra</t>
  </si>
  <si>
    <t>10.3</t>
  </si>
  <si>
    <t>Limpieza y Aseo Final</t>
  </si>
  <si>
    <t>COMUNICACIÓN</t>
  </si>
  <si>
    <t>11.1</t>
  </si>
  <si>
    <t>Equipo de Radio</t>
  </si>
  <si>
    <t>11.2</t>
  </si>
  <si>
    <t>Telefono / Internet</t>
  </si>
  <si>
    <t>Uni</t>
  </si>
  <si>
    <t>11.3</t>
  </si>
  <si>
    <t>Otros Equipos</t>
  </si>
  <si>
    <t xml:space="preserve">MAQUINARIA </t>
  </si>
  <si>
    <t>12.1</t>
  </si>
  <si>
    <t>Bobcat</t>
  </si>
  <si>
    <t>12.2</t>
  </si>
  <si>
    <t>Hidrolavadora</t>
  </si>
  <si>
    <t>12.3</t>
  </si>
  <si>
    <t>Cortadora de Pavimento</t>
  </si>
  <si>
    <t>12.4</t>
  </si>
  <si>
    <t>Rompe Pavimento</t>
  </si>
  <si>
    <t>12.5</t>
  </si>
  <si>
    <t>Martillos Demoledores</t>
  </si>
  <si>
    <t>12.6</t>
  </si>
  <si>
    <t>Instalación y desmontaje de Grua</t>
  </si>
  <si>
    <t>12.7</t>
  </si>
  <si>
    <t>Alquiler de grùa torre</t>
  </si>
  <si>
    <t>12.8</t>
  </si>
  <si>
    <t>Vibradores</t>
  </si>
  <si>
    <t>12.9</t>
  </si>
  <si>
    <t>Placas compactadoras</t>
  </si>
  <si>
    <t>12.10</t>
  </si>
  <si>
    <t>Retroexcavadora y cargadores</t>
  </si>
  <si>
    <t>12.11</t>
  </si>
  <si>
    <t>Otras Maquinas</t>
  </si>
  <si>
    <t xml:space="preserve">EQUIPOS DE ELEVACIÓN </t>
  </si>
  <si>
    <t>13.1</t>
  </si>
  <si>
    <t>Equipo de elevación</t>
  </si>
  <si>
    <t>ARRIENDO DE VEREDAS Y CALZADA</t>
  </si>
  <si>
    <t>Permisos Municipales Varios</t>
  </si>
  <si>
    <t>INSTALACIÓN PROVISORIA Y CONSUMOS</t>
  </si>
  <si>
    <t>15.1</t>
  </si>
  <si>
    <t>Agua Potable</t>
  </si>
  <si>
    <t>15.2</t>
  </si>
  <si>
    <t>Electricidad</t>
  </si>
  <si>
    <t>15.3</t>
  </si>
  <si>
    <t>Baños Quimicos</t>
  </si>
  <si>
    <t>16.1</t>
  </si>
  <si>
    <t>Oficinas</t>
  </si>
  <si>
    <t>Incluido</t>
  </si>
  <si>
    <t>16.2</t>
  </si>
  <si>
    <t>Desarme Instalación de Faenas</t>
  </si>
  <si>
    <t>16.3</t>
  </si>
  <si>
    <t>Bodegas</t>
  </si>
  <si>
    <t>16.4</t>
  </si>
  <si>
    <t>Equipamiento Oficinas de Obra</t>
  </si>
  <si>
    <t>GL</t>
  </si>
  <si>
    <t>16.5</t>
  </si>
  <si>
    <t>Equipamiento Oficinas de ITO y Reuniones</t>
  </si>
  <si>
    <t>16.6</t>
  </si>
  <si>
    <t>16.7</t>
  </si>
  <si>
    <t>Mantención de Equipamientos Oficina</t>
  </si>
  <si>
    <t>TRAZADOS Y NIVELES</t>
  </si>
  <si>
    <t>17.1</t>
  </si>
  <si>
    <t>Trazador(es)</t>
  </si>
  <si>
    <t>17.2</t>
  </si>
  <si>
    <t>Ayudante de Trazador</t>
  </si>
  <si>
    <t>Leyes Sociales</t>
  </si>
  <si>
    <t>GASTOS DE ADMINISTRACION CENTRAL</t>
  </si>
  <si>
    <t>18.1</t>
  </si>
  <si>
    <t>Gastos oficina y administración  (*)</t>
  </si>
  <si>
    <t>TOTAL GASTOS GENERALES</t>
  </si>
  <si>
    <t>Plazo de Construcción meses</t>
  </si>
  <si>
    <t>Valor U$</t>
  </si>
  <si>
    <t>FECHA:</t>
  </si>
  <si>
    <t>Grua Movil 40 toneladas  120 hrs</t>
  </si>
  <si>
    <t>HR</t>
  </si>
  <si>
    <t>Consumos Baños, Comedores y Vestidores</t>
  </si>
  <si>
    <t>Incluido en PPO</t>
  </si>
  <si>
    <t>Incluido en PU</t>
  </si>
  <si>
    <t>Gastos varios de oficina de obra</t>
  </si>
  <si>
    <t xml:space="preserve">COMUNA </t>
  </si>
  <si>
    <t>LOGO</t>
  </si>
  <si>
    <t>30.11.2013</t>
  </si>
  <si>
    <t>Valor Costo Directo</t>
  </si>
  <si>
    <t>M2 construcción</t>
  </si>
  <si>
    <t>GASTOS GENERALES VIVIENDAS</t>
  </si>
  <si>
    <t>actualizar</t>
  </si>
  <si>
    <t>Valor GG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</si>
</sst>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\ #,##0.00;[Red]\-&quot;$&quot;\ #,##0.00"/>
    <numFmt numFmtId="43" formatCode="_-* #,##0.00_-;\-* #,##0.00_-;_-* &quot;-&quot;??_-;_-@_-"/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00"/>
    <numFmt numFmtId="168" formatCode="\U\F\ \ 0.00"/>
    <numFmt numFmtId="169" formatCode="[$-340A]d&quot; de &quot;mmmm&quot; de &quot;yyyy;@"/>
    <numFmt numFmtId="170" formatCode="_-&quot;$&quot;\ * #,##0_-;\-&quot;$&quot;\ * #,##0_-;_-&quot;$&quot;\ * &quot;-&quot;??_-;_-@_-"/>
    <numFmt numFmtId="171" formatCode="_(* #,##0_);_(* \(#,##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€_-;\-* #,##0\ _€_-;_-* &quot;-&quot;??\ _€_-;_-@_-"/>
    <numFmt numFmtId="175" formatCode="&quot;$&quot;\ #,##0.00;&quot;$&quot;\ \-#,##0.00"/>
    <numFmt numFmtId="176" formatCode="_-* #,##0_-;\-* #,##0_-;_-* &quot;-&quot;??_-;_-@_-"/>
  </numFmts>
  <fonts count="21">
    <font>
      <sz val="11"/>
      <name val="Times New Roman"/>
    </font>
    <font>
      <b/>
      <sz val="11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Geneva"/>
    </font>
    <font>
      <i/>
      <sz val="8"/>
      <name val="Century Gothic"/>
      <family val="2"/>
    </font>
    <font>
      <sz val="8"/>
      <color rgb="FFFF0000"/>
      <name val="Century Gothic"/>
      <family val="2"/>
    </font>
    <font>
      <sz val="11"/>
      <name val="Times New Rom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name val="Century Gothic"/>
      <family val="2"/>
    </font>
    <font>
      <b/>
      <sz val="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4"/>
      </right>
      <top/>
      <bottom style="thin">
        <color theme="4"/>
      </bottom>
      <diagonal/>
    </border>
    <border>
      <left style="hair">
        <color theme="4"/>
      </left>
      <right style="hair">
        <color theme="4"/>
      </right>
      <top/>
      <bottom style="thin">
        <color theme="4"/>
      </bottom>
      <diagonal/>
    </border>
    <border>
      <left style="hair">
        <color theme="4"/>
      </left>
      <right/>
      <top/>
      <bottom style="thin">
        <color theme="4"/>
      </bottom>
      <diagonal/>
    </border>
    <border>
      <left/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/>
      <top style="thin">
        <color theme="4"/>
      </top>
      <bottom style="thin">
        <color theme="4"/>
      </bottom>
      <diagonal/>
    </border>
    <border>
      <left/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" fontId="2" fillId="0" borderId="0" applyFont="0" applyFill="0" applyBorder="0" applyAlignment="0" applyProtection="0"/>
    <xf numFmtId="0" fontId="3" fillId="0" borderId="0"/>
    <xf numFmtId="1" fontId="1" fillId="2" borderId="1" applyNumberFormat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10" fillId="3" borderId="0" applyNumberFormat="0" applyBorder="0" applyAlignment="0" applyProtection="0"/>
    <xf numFmtId="172" fontId="7" fillId="0" borderId="0" applyFon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4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0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4" applyFont="1" applyFill="1" applyAlignment="1"/>
    <xf numFmtId="0" fontId="5" fillId="0" borderId="0" xfId="4" applyFont="1" applyFill="1" applyAlignment="1"/>
    <xf numFmtId="0" fontId="4" fillId="0" borderId="0" xfId="4" applyFont="1" applyFill="1" applyAlignment="1">
      <alignment horizontal="center"/>
    </xf>
    <xf numFmtId="2" fontId="4" fillId="0" borderId="0" xfId="4" applyNumberFormat="1" applyFont="1" applyFill="1" applyAlignment="1"/>
    <xf numFmtId="168" fontId="4" fillId="0" borderId="0" xfId="4" applyNumberFormat="1" applyFont="1" applyFill="1" applyAlignment="1">
      <alignment horizontal="right"/>
    </xf>
    <xf numFmtId="0" fontId="4" fillId="0" borderId="0" xfId="4" applyFont="1" applyFill="1" applyBorder="1" applyAlignment="1"/>
    <xf numFmtId="0" fontId="5" fillId="0" borderId="0" xfId="5" applyFont="1" applyFill="1" applyBorder="1" applyAlignment="1" applyProtection="1">
      <alignment vertical="center"/>
      <protection locked="0"/>
    </xf>
    <xf numFmtId="0" fontId="5" fillId="0" borderId="0" xfId="5" applyFont="1" applyFill="1" applyBorder="1" applyAlignment="1" applyProtection="1">
      <alignment horizontal="center" vertical="center"/>
      <protection locked="0"/>
    </xf>
    <xf numFmtId="2" fontId="5" fillId="0" borderId="0" xfId="5" applyNumberFormat="1" applyFont="1" applyFill="1" applyBorder="1" applyAlignment="1" applyProtection="1">
      <alignment vertical="center"/>
      <protection locked="0"/>
    </xf>
    <xf numFmtId="0" fontId="4" fillId="0" borderId="0" xfId="5" applyFont="1" applyFill="1" applyBorder="1" applyAlignment="1" applyProtection="1">
      <alignment horizontal="right" vertical="center"/>
      <protection locked="0"/>
    </xf>
    <xf numFmtId="14" fontId="15" fillId="0" borderId="0" xfId="5" applyNumberFormat="1" applyFont="1" applyFill="1" applyBorder="1" applyAlignment="1" applyProtection="1">
      <alignment horizontal="right" vertical="center"/>
      <protection locked="0"/>
    </xf>
    <xf numFmtId="169" fontId="4" fillId="0" borderId="0" xfId="4" applyNumberFormat="1" applyFont="1" applyFill="1" applyAlignment="1">
      <alignment horizontal="left"/>
    </xf>
    <xf numFmtId="8" fontId="15" fillId="0" borderId="0" xfId="5" applyNumberFormat="1" applyFont="1" applyFill="1" applyBorder="1" applyAlignment="1" applyProtection="1">
      <alignment vertical="center"/>
      <protection locked="0"/>
    </xf>
    <xf numFmtId="0" fontId="4" fillId="0" borderId="0" xfId="4" applyFont="1" applyFill="1" applyAlignment="1">
      <alignment horizontal="right"/>
    </xf>
    <xf numFmtId="0" fontId="15" fillId="0" borderId="0" xfId="4" applyFont="1" applyFill="1" applyAlignment="1"/>
    <xf numFmtId="0" fontId="4" fillId="0" borderId="0" xfId="6" applyFont="1"/>
    <xf numFmtId="0" fontId="4" fillId="0" borderId="0" xfId="6" applyFont="1" applyAlignment="1">
      <alignment horizontal="center"/>
    </xf>
    <xf numFmtId="2" fontId="4" fillId="0" borderId="0" xfId="6" applyNumberFormat="1" applyFont="1"/>
    <xf numFmtId="0" fontId="4" fillId="0" borderId="0" xfId="4" applyFont="1" applyFill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2" fontId="5" fillId="0" borderId="3" xfId="4" applyNumberFormat="1" applyFont="1" applyFill="1" applyBorder="1" applyAlignment="1">
      <alignment horizontal="center" vertical="center"/>
    </xf>
    <xf numFmtId="4" fontId="5" fillId="0" borderId="3" xfId="4" applyNumberFormat="1" applyFont="1" applyFill="1" applyBorder="1" applyAlignment="1">
      <alignment horizontal="center" vertical="center"/>
    </xf>
    <xf numFmtId="168" fontId="5" fillId="0" borderId="4" xfId="4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2" fontId="5" fillId="0" borderId="6" xfId="4" applyNumberFormat="1" applyFont="1" applyFill="1" applyBorder="1" applyAlignment="1">
      <alignment horizontal="center"/>
    </xf>
    <xf numFmtId="4" fontId="5" fillId="0" borderId="6" xfId="4" applyNumberFormat="1" applyFont="1" applyFill="1" applyBorder="1" applyAlignment="1">
      <alignment horizontal="center"/>
    </xf>
    <xf numFmtId="168" fontId="5" fillId="0" borderId="7" xfId="4" applyNumberFormat="1" applyFont="1" applyFill="1" applyBorder="1" applyAlignment="1">
      <alignment horizontal="center"/>
    </xf>
    <xf numFmtId="0" fontId="5" fillId="0" borderId="5" xfId="4" applyFont="1" applyFill="1" applyBorder="1" applyAlignment="1">
      <alignment horizontal="left"/>
    </xf>
    <xf numFmtId="0" fontId="5" fillId="0" borderId="6" xfId="4" applyFont="1" applyFill="1" applyBorder="1" applyAlignment="1"/>
    <xf numFmtId="0" fontId="4" fillId="0" borderId="6" xfId="4" applyFont="1" applyFill="1" applyBorder="1" applyAlignment="1">
      <alignment horizontal="center"/>
    </xf>
    <xf numFmtId="2" fontId="4" fillId="0" borderId="6" xfId="7" applyNumberFormat="1" applyFont="1" applyFill="1" applyBorder="1" applyAlignment="1">
      <alignment horizontal="center"/>
    </xf>
    <xf numFmtId="167" fontId="4" fillId="0" borderId="6" xfId="7" applyNumberFormat="1" applyFont="1" applyFill="1" applyBorder="1" applyAlignment="1">
      <alignment horizontal="center"/>
    </xf>
    <xf numFmtId="168" fontId="5" fillId="0" borderId="7" xfId="4" applyNumberFormat="1" applyFont="1" applyFill="1" applyBorder="1" applyAlignment="1">
      <alignment horizontal="right"/>
    </xf>
    <xf numFmtId="2" fontId="5" fillId="0" borderId="6" xfId="4" applyNumberFormat="1" applyFont="1" applyFill="1" applyBorder="1" applyAlignment="1">
      <alignment horizontal="left"/>
    </xf>
    <xf numFmtId="0" fontId="5" fillId="0" borderId="6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4" applyFont="1" applyFill="1" applyBorder="1" applyAlignment="1"/>
    <xf numFmtId="2" fontId="4" fillId="0" borderId="6" xfId="4" applyNumberFormat="1" applyFont="1" applyFill="1" applyBorder="1" applyAlignment="1">
      <alignment horizontal="center"/>
    </xf>
    <xf numFmtId="170" fontId="4" fillId="0" borderId="6" xfId="7" applyNumberFormat="1" applyFont="1" applyFill="1" applyBorder="1" applyAlignment="1"/>
    <xf numFmtId="168" fontId="4" fillId="0" borderId="7" xfId="7" applyNumberFormat="1" applyFont="1" applyFill="1" applyBorder="1" applyAlignment="1">
      <alignment horizontal="right"/>
    </xf>
    <xf numFmtId="2" fontId="4" fillId="0" borderId="6" xfId="4" applyNumberFormat="1" applyFont="1" applyFill="1" applyBorder="1" applyAlignment="1">
      <alignment horizontal="left"/>
    </xf>
    <xf numFmtId="0" fontId="4" fillId="0" borderId="6" xfId="4" applyFont="1" applyFill="1" applyBorder="1" applyAlignment="1">
      <alignment horizontal="left"/>
    </xf>
    <xf numFmtId="170" fontId="14" fillId="0" borderId="6" xfId="7" applyNumberFormat="1" applyFont="1" applyFill="1" applyBorder="1" applyAlignment="1">
      <alignment horizontal="right"/>
    </xf>
    <xf numFmtId="3" fontId="4" fillId="0" borderId="6" xfId="7" applyNumberFormat="1" applyFont="1" applyFill="1" applyBorder="1" applyAlignment="1">
      <alignment horizontal="center"/>
    </xf>
    <xf numFmtId="170" fontId="4" fillId="0" borderId="6" xfId="7" applyNumberFormat="1" applyFont="1" applyFill="1" applyBorder="1" applyAlignment="1">
      <alignment horizontal="center"/>
    </xf>
    <xf numFmtId="2" fontId="5" fillId="0" borderId="6" xfId="8" applyNumberFormat="1" applyFont="1" applyFill="1" applyBorder="1" applyAlignment="1">
      <alignment horizontal="center"/>
    </xf>
    <xf numFmtId="171" fontId="5" fillId="0" borderId="6" xfId="8" applyNumberFormat="1" applyFont="1" applyFill="1" applyBorder="1" applyAlignment="1">
      <alignment horizontal="center"/>
    </xf>
    <xf numFmtId="4" fontId="5" fillId="0" borderId="6" xfId="8" applyNumberFormat="1" applyFont="1" applyFill="1" applyBorder="1" applyAlignment="1"/>
    <xf numFmtId="4" fontId="4" fillId="0" borderId="6" xfId="7" applyNumberFormat="1" applyFont="1" applyFill="1" applyBorder="1" applyAlignment="1">
      <alignment horizontal="center"/>
    </xf>
    <xf numFmtId="2" fontId="4" fillId="0" borderId="6" xfId="7" applyNumberFormat="1" applyFont="1" applyFill="1" applyBorder="1" applyAlignment="1">
      <alignment horizontal="left"/>
    </xf>
    <xf numFmtId="3" fontId="4" fillId="0" borderId="6" xfId="7" applyNumberFormat="1" applyFont="1" applyFill="1" applyBorder="1" applyAlignment="1"/>
    <xf numFmtId="8" fontId="4" fillId="0" borderId="0" xfId="4" applyNumberFormat="1" applyFont="1" applyFill="1" applyAlignment="1"/>
    <xf numFmtId="0" fontId="4" fillId="0" borderId="8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2" fontId="4" fillId="0" borderId="9" xfId="0" applyNumberFormat="1" applyFont="1" applyFill="1" applyBorder="1" applyAlignment="1" applyProtection="1"/>
    <xf numFmtId="170" fontId="4" fillId="0" borderId="9" xfId="0" applyNumberFormat="1" applyFont="1" applyFill="1" applyBorder="1" applyAlignment="1" applyProtection="1">
      <alignment horizontal="center"/>
    </xf>
    <xf numFmtId="168" fontId="4" fillId="0" borderId="10" xfId="0" applyNumberFormat="1" applyFont="1" applyFill="1" applyBorder="1" applyAlignment="1" applyProtection="1">
      <alignment horizontal="right"/>
    </xf>
    <xf numFmtId="2" fontId="4" fillId="0" borderId="0" xfId="4" applyNumberFormat="1" applyFont="1" applyFill="1" applyAlignment="1">
      <alignment horizontal="center"/>
    </xf>
    <xf numFmtId="3" fontId="4" fillId="0" borderId="0" xfId="4" applyNumberFormat="1" applyFont="1" applyFill="1" applyAlignment="1">
      <alignment horizontal="center"/>
    </xf>
    <xf numFmtId="4" fontId="4" fillId="0" borderId="0" xfId="4" applyNumberFormat="1" applyFont="1" applyFill="1" applyAlignment="1">
      <alignment horizontal="center"/>
    </xf>
    <xf numFmtId="170" fontId="4" fillId="0" borderId="0" xfId="4" applyNumberFormat="1" applyFont="1" applyFill="1" applyAlignment="1"/>
    <xf numFmtId="1" fontId="15" fillId="0" borderId="0" xfId="4" applyNumberFormat="1" applyFont="1" applyFill="1" applyAlignment="1">
      <alignment horizontal="right"/>
    </xf>
    <xf numFmtId="168" fontId="20" fillId="0" borderId="0" xfId="5" applyNumberFormat="1" applyFont="1" applyFill="1" applyBorder="1" applyAlignment="1" applyProtection="1">
      <alignment horizontal="right" vertical="center"/>
      <protection locked="0"/>
    </xf>
    <xf numFmtId="0" fontId="4" fillId="4" borderId="11" xfId="4" applyFont="1" applyFill="1" applyBorder="1" applyAlignment="1">
      <alignment horizontal="right"/>
    </xf>
    <xf numFmtId="10" fontId="4" fillId="4" borderId="12" xfId="45" applyNumberFormat="1" applyFont="1" applyFill="1" applyBorder="1" applyAlignment="1">
      <alignment horizontal="right"/>
    </xf>
    <xf numFmtId="0" fontId="5" fillId="0" borderId="0" xfId="4" applyFont="1" applyFill="1" applyAlignment="1">
      <alignment horizontal="left"/>
    </xf>
    <xf numFmtId="0" fontId="19" fillId="0" borderId="0" xfId="4" applyFont="1" applyFill="1" applyAlignment="1">
      <alignment horizontal="center" vertical="center" wrapText="1"/>
    </xf>
  </cellXfs>
  <cellStyles count="46">
    <cellStyle name="0,0_x000d__x000a_NA_x000d__x000a_" xfId="11"/>
    <cellStyle name="Comma0" xfId="1"/>
    <cellStyle name="Énfasis1 2" xfId="12"/>
    <cellStyle name="Euro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Millares 2" xfId="21"/>
    <cellStyle name="Millares 2 4" xfId="10"/>
    <cellStyle name="Millares 3" xfId="22"/>
    <cellStyle name="Millares 3 2" xfId="23"/>
    <cellStyle name="Millares 4" xfId="24"/>
    <cellStyle name="Millares 5" xfId="25"/>
    <cellStyle name="Millares 5 2" xfId="9"/>
    <cellStyle name="Millares 6" xfId="26"/>
    <cellStyle name="Millares 7" xfId="7"/>
    <cellStyle name="Millares 8" xfId="27"/>
    <cellStyle name="Millares 9" xfId="28"/>
    <cellStyle name="Millares_DLP" xfId="8"/>
    <cellStyle name="Moneda 2" xfId="29"/>
    <cellStyle name="Moneda 3" xfId="30"/>
    <cellStyle name="Moneda 3 2" xfId="31"/>
    <cellStyle name="Moneda 4" xfId="32"/>
    <cellStyle name="Moneda 4 2" xfId="33"/>
    <cellStyle name="Normal" xfId="0" builtinId="0"/>
    <cellStyle name="Normal 2" xfId="6"/>
    <cellStyle name="Normal 2 2" xfId="34"/>
    <cellStyle name="Normal 2 3" xfId="35"/>
    <cellStyle name="Normal 3" xfId="5"/>
    <cellStyle name="Normal 3 2" xfId="36"/>
    <cellStyle name="Normal 4" xfId="4"/>
    <cellStyle name="Normal 5" xfId="2"/>
    <cellStyle name="Normal 6" xfId="37"/>
    <cellStyle name="Normal 6 2" xfId="38"/>
    <cellStyle name="Normal 6 2 2" xfId="39"/>
    <cellStyle name="Normal 7" xfId="40"/>
    <cellStyle name="Normal 8" xfId="41"/>
    <cellStyle name="Porcentaje" xfId="45" builtinId="5"/>
    <cellStyle name="Porcentual 2" xfId="42"/>
    <cellStyle name="Porcentual 2 2" xfId="43"/>
    <cellStyle name="Porcentual 3" xfId="44"/>
    <cellStyle name="Titulo Partida" xfId="3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68" formatCode="\U\F\ \ 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theme="4"/>
        </left>
        <right/>
        <top style="thin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68" formatCode="\U\F\ \ 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theme="4"/>
        </left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8" formatCode="\U\F\ \ 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70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70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70" formatCode="_-&quot;$&quot;\ * #,##0_-;\-&quot;$&quot;\ * #,##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theme="4"/>
        </left>
        <right style="hair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theme="4"/>
        </right>
        <top style="thin">
          <color theme="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theme="4"/>
        </top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border diagonalUp="0" diagonalDown="0" outline="0">
        <left style="hair">
          <color theme="4"/>
        </left>
        <right style="hair">
          <color theme="4"/>
        </right>
        <top/>
        <bottom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border diagonalUp="0" diagonalDown="0" outline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border diagonalUp="0" diagonalDown="0" outline="0">
        <left style="hair">
          <color theme="4"/>
        </left>
        <right style="hair">
          <color theme="4"/>
        </right>
        <top/>
        <bottom/>
      </border>
    </dxf>
  </dxfs>
  <tableStyles count="1" defaultTableStyle="Estilo de tabla 1" defaultPivotStyle="PivotStyleLight16">
    <tableStyle name="Estilo de tabla 1" pivot="0" count="0"/>
  </tableStyles>
  <colors>
    <mruColors>
      <color rgb="FFFF5050"/>
      <color rgb="FFFFFFCC"/>
      <color rgb="FFFFFF99"/>
      <color rgb="FFCC66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rique\compartidos\Windows\TEMP\Planill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%202/CasaA2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B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Presupuesto/Presupuesto%20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Zapallar/Cubicaciones/Cas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7\c\PILAR\COMPB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Estudio%20de%20Propuestas/Ofertas%202004/072%20Santa%20Fe%20Mill%20Expansion/Oferta%20Economica/P2004%2072%20Santa%20Fe%20Mill%20Expansion%20D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star/Estudio%20de%20Propuestas/Ofertas%202004/075%20Atento%20Chile%20S.A/Rev-1/P2004%20075%20Atento%20Chile%20D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NON/Mis%20documentos/Obras/Correa%20y%20Cia/Obra/Presupuestos/CORREA%20APOQUINDO%203500%20R%2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Propuestas\Estudiadas%202010\PARK%20ROSE\ESTUDIO\Oferta%20present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COTIZACION"/>
      <sheetName val="INFRAESTRUCTURA"/>
      <sheetName val="ESTACION. DESCUBIERTO"/>
      <sheetName val="EXTERIORES"/>
      <sheetName val="ESTRUCTURA DE HORMIGON"/>
      <sheetName val="ESTRUCTURA METALICA"/>
      <sheetName val="OBRA CIVIL"/>
      <sheetName val="INSTALACION ELECTRICA"/>
      <sheetName val="INSTALACION AIRE ACONDICIONADO"/>
      <sheetName val="INSTALACION CONTRA INCENDIO"/>
      <sheetName val="INSTALACIONES VARIAS"/>
      <sheetName val="Casa B estuco"/>
      <sheetName val="Casa  B estuco siding"/>
      <sheetName val="Casa  B enchape ladrillo"/>
      <sheetName val="Alcant."/>
      <sheetName val="Agua Pot."/>
      <sheetName val="Inst. Gas"/>
      <sheetName val="Eléctrico"/>
      <sheetName val="Clima"/>
      <sheetName val="$ prom."/>
      <sheetName val="Hoja3"/>
      <sheetName val="Hoja1"/>
      <sheetName val="Hoja2"/>
    </sheetNames>
    <sheetDataSet>
      <sheetData sheetId="0" refreshError="1">
        <row r="6">
          <cell r="D6" t="str">
            <v>EASY</v>
          </cell>
        </row>
        <row r="7">
          <cell r="D7" t="str">
            <v>RESUMEN DE  COTIZACION</v>
          </cell>
        </row>
        <row r="9">
          <cell r="D9" t="str">
            <v>Precio</v>
          </cell>
          <cell r="E9" t="str">
            <v>Precio</v>
          </cell>
        </row>
        <row r="10">
          <cell r="D10" t="str">
            <v>Total  Item</v>
          </cell>
          <cell r="E10" t="str">
            <v>Total General</v>
          </cell>
        </row>
      </sheetData>
      <sheetData sheetId="1" refreshError="1">
        <row r="1">
          <cell r="A1" t="str">
            <v>PLANILLA DE COTIZACIÓN de INFRAESTRUCTURA</v>
          </cell>
        </row>
        <row r="2">
          <cell r="A2" t="str">
            <v>LICITACION QLN Nº 01 - 01</v>
          </cell>
          <cell r="E2" t="str">
            <v>FECHA</v>
          </cell>
          <cell r="F2">
            <v>36951</v>
          </cell>
        </row>
        <row r="3">
          <cell r="E3" t="str">
            <v>REVISION</v>
          </cell>
          <cell r="F3" t="str">
            <v>B</v>
          </cell>
        </row>
        <row r="4">
          <cell r="A4" t="str">
            <v>OBRA:</v>
          </cell>
          <cell r="B4" t="str">
            <v>EASY - QUILIN</v>
          </cell>
          <cell r="E4" t="str">
            <v>SECTOR</v>
          </cell>
          <cell r="F4" t="str">
            <v>INFRAEST.</v>
          </cell>
        </row>
        <row r="5">
          <cell r="E5" t="str">
            <v>RUBRO</v>
          </cell>
          <cell r="F5" t="str">
            <v>VARIOS</v>
          </cell>
        </row>
        <row r="7">
          <cell r="A7" t="str">
            <v>Cód</v>
          </cell>
          <cell r="B7" t="str">
            <v>Descripción</v>
          </cell>
          <cell r="C7" t="str">
            <v>Unid.</v>
          </cell>
          <cell r="D7" t="str">
            <v>Cant.</v>
          </cell>
          <cell r="E7" t="str">
            <v>P. Unit</v>
          </cell>
          <cell r="F7" t="str">
            <v>Subtotal</v>
          </cell>
        </row>
      </sheetData>
      <sheetData sheetId="2"/>
      <sheetData sheetId="3"/>
      <sheetData sheetId="4" refreshError="1">
        <row r="1">
          <cell r="A1" t="str">
            <v>PLANILLA DE COTIZACIÓN de ESTRUCTURAS DE HORMIGÓN</v>
          </cell>
        </row>
        <row r="2">
          <cell r="A2" t="str">
            <v>LICITACION QLN Nº 01 - 01</v>
          </cell>
          <cell r="E2" t="str">
            <v>FECHA</v>
          </cell>
          <cell r="F2">
            <v>36951</v>
          </cell>
        </row>
        <row r="3">
          <cell r="E3" t="str">
            <v>REVISION</v>
          </cell>
          <cell r="F3" t="str">
            <v>B</v>
          </cell>
        </row>
        <row r="4">
          <cell r="A4" t="str">
            <v>OBRA:</v>
          </cell>
          <cell r="B4" t="str">
            <v>EASY QUILIN</v>
          </cell>
          <cell r="E4" t="str">
            <v>SECTOR</v>
          </cell>
          <cell r="F4" t="str">
            <v>EASY</v>
          </cell>
        </row>
        <row r="5">
          <cell r="E5" t="str">
            <v>RUBRO</v>
          </cell>
          <cell r="F5" t="str">
            <v>HORMIGON</v>
          </cell>
        </row>
        <row r="7">
          <cell r="A7" t="str">
            <v>Cód</v>
          </cell>
          <cell r="B7" t="str">
            <v>Descripción</v>
          </cell>
          <cell r="C7" t="str">
            <v>Unid.</v>
          </cell>
          <cell r="D7" t="str">
            <v>Cant.</v>
          </cell>
          <cell r="E7" t="str">
            <v>P. Unit</v>
          </cell>
          <cell r="F7" t="str">
            <v>Subtotal</v>
          </cell>
        </row>
      </sheetData>
      <sheetData sheetId="5"/>
      <sheetData sheetId="6"/>
      <sheetData sheetId="7" refreshError="1">
        <row r="1">
          <cell r="B1" t="str">
            <v>PLANILLA DE COTIZACIÓN</v>
          </cell>
        </row>
        <row r="2">
          <cell r="B2" t="str">
            <v>LICITACION QLN Nº 01 - 01</v>
          </cell>
          <cell r="E2" t="str">
            <v>FECHA</v>
          </cell>
          <cell r="G2" t="str">
            <v>FEB. 2001</v>
          </cell>
        </row>
        <row r="3">
          <cell r="E3" t="str">
            <v xml:space="preserve">FECHA: </v>
          </cell>
        </row>
        <row r="4">
          <cell r="E4" t="str">
            <v>REVISION</v>
          </cell>
          <cell r="G4" t="str">
            <v>A</v>
          </cell>
        </row>
        <row r="5">
          <cell r="A5" t="str">
            <v>OBRA:</v>
          </cell>
          <cell r="B5" t="str">
            <v>EASY QUILIN</v>
          </cell>
          <cell r="E5" t="str">
            <v>SECTOR</v>
          </cell>
          <cell r="G5" t="str">
            <v>EASY</v>
          </cell>
        </row>
        <row r="6">
          <cell r="E6" t="str">
            <v>RUBRO</v>
          </cell>
          <cell r="G6" t="str">
            <v>INSTALACION ELECTRICA</v>
          </cell>
        </row>
        <row r="8">
          <cell r="E8" t="str">
            <v xml:space="preserve">Precio unitario de </v>
          </cell>
        </row>
        <row r="9">
          <cell r="A9" t="str">
            <v>Código</v>
          </cell>
          <cell r="B9" t="str">
            <v>Descripción</v>
          </cell>
          <cell r="C9" t="str">
            <v>Unid.</v>
          </cell>
          <cell r="D9" t="str">
            <v>Cant.</v>
          </cell>
          <cell r="E9" t="str">
            <v>Mat.</v>
          </cell>
          <cell r="F9" t="str">
            <v>M. de O.</v>
          </cell>
          <cell r="G9" t="str">
            <v xml:space="preserve">Total </v>
          </cell>
          <cell r="H9" t="str">
            <v>Subtotal</v>
          </cell>
          <cell r="I9" t="str">
            <v>Total  Item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/>
      <sheetData sheetId="2">
        <row r="412">
          <cell r="B412" t="str">
            <v>CUADRO DE VANOS</v>
          </cell>
        </row>
        <row r="413">
          <cell r="B413" t="str">
            <v>UBICACION</v>
          </cell>
          <cell r="D413" t="str">
            <v>ancho</v>
          </cell>
          <cell r="E413" t="str">
            <v>alto</v>
          </cell>
          <cell r="F413" t="str">
            <v>guardapolvos</v>
          </cell>
          <cell r="G413" t="str">
            <v>cornisa</v>
          </cell>
        </row>
        <row r="414">
          <cell r="B414" t="str">
            <v>-</v>
          </cell>
          <cell r="C414" t="str">
            <v>-</v>
          </cell>
          <cell r="D414" t="str">
            <v>-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</row>
        <row r="415">
          <cell r="B415" t="str">
            <v>P1</v>
          </cell>
          <cell r="D415">
            <v>0.9</v>
          </cell>
          <cell r="E415">
            <v>2.2000000000000002</v>
          </cell>
          <cell r="F415">
            <v>-0.9</v>
          </cell>
        </row>
        <row r="416">
          <cell r="B416" t="str">
            <v>P2</v>
          </cell>
          <cell r="D416">
            <v>0.85</v>
          </cell>
          <cell r="E416">
            <v>2.2000000000000002</v>
          </cell>
          <cell r="F416">
            <v>-0.85</v>
          </cell>
        </row>
        <row r="417">
          <cell r="B417" t="str">
            <v>P3</v>
          </cell>
          <cell r="D417">
            <v>0.75</v>
          </cell>
          <cell r="E417">
            <v>2.2000000000000002</v>
          </cell>
          <cell r="F417">
            <v>-0.75</v>
          </cell>
        </row>
        <row r="418">
          <cell r="B418" t="str">
            <v>P4</v>
          </cell>
          <cell r="D418">
            <v>0.7</v>
          </cell>
          <cell r="E418">
            <v>2.2000000000000002</v>
          </cell>
          <cell r="F418">
            <v>-0.7</v>
          </cell>
        </row>
        <row r="419">
          <cell r="B419" t="str">
            <v>P5</v>
          </cell>
          <cell r="D419">
            <v>0.85</v>
          </cell>
          <cell r="E419">
            <v>2.2000000000000002</v>
          </cell>
          <cell r="F419">
            <v>-0.85</v>
          </cell>
        </row>
        <row r="420">
          <cell r="B420" t="str">
            <v>V1</v>
          </cell>
          <cell r="D420">
            <v>0.5</v>
          </cell>
          <cell r="E420">
            <v>1.2</v>
          </cell>
        </row>
        <row r="421">
          <cell r="B421" t="str">
            <v>V2</v>
          </cell>
          <cell r="D421">
            <v>1</v>
          </cell>
          <cell r="E421">
            <v>1.2</v>
          </cell>
        </row>
        <row r="422">
          <cell r="B422" t="str">
            <v>V3</v>
          </cell>
          <cell r="D422">
            <v>1.5</v>
          </cell>
          <cell r="E422">
            <v>1.5</v>
          </cell>
        </row>
        <row r="423">
          <cell r="B423" t="str">
            <v>V4</v>
          </cell>
          <cell r="D423">
            <v>1</v>
          </cell>
          <cell r="E423">
            <v>1.5</v>
          </cell>
        </row>
        <row r="424">
          <cell r="B424" t="str">
            <v>BW</v>
          </cell>
          <cell r="D424">
            <v>2.4</v>
          </cell>
          <cell r="E424">
            <v>2.4</v>
          </cell>
        </row>
        <row r="425">
          <cell r="B425" t="str">
            <v>PV1</v>
          </cell>
          <cell r="D425">
            <v>4.5999999999999996</v>
          </cell>
          <cell r="E425">
            <v>2.56</v>
          </cell>
          <cell r="F425">
            <v>-4.5999999999999996</v>
          </cell>
        </row>
        <row r="426">
          <cell r="B426" t="str">
            <v>PV2</v>
          </cell>
          <cell r="D426">
            <v>2</v>
          </cell>
          <cell r="E426">
            <v>2.2000000000000002</v>
          </cell>
          <cell r="F426">
            <v>-2</v>
          </cell>
        </row>
        <row r="427">
          <cell r="B427" t="str">
            <v>PV3</v>
          </cell>
          <cell r="D427">
            <v>1</v>
          </cell>
          <cell r="E427">
            <v>2.2000000000000002</v>
          </cell>
          <cell r="F427">
            <v>-1</v>
          </cell>
        </row>
        <row r="428">
          <cell r="B428" t="str">
            <v>PCL1</v>
          </cell>
          <cell r="D428">
            <v>2</v>
          </cell>
          <cell r="E428">
            <v>2.5</v>
          </cell>
          <cell r="F428">
            <v>-2</v>
          </cell>
          <cell r="G428">
            <v>-2</v>
          </cell>
        </row>
        <row r="429">
          <cell r="B429" t="str">
            <v>PCL2</v>
          </cell>
          <cell r="D429">
            <v>1.1499999999999999</v>
          </cell>
          <cell r="E429">
            <v>2.5</v>
          </cell>
          <cell r="F429">
            <v>-1.1499999999999999</v>
          </cell>
          <cell r="G429">
            <v>-1.1499999999999999</v>
          </cell>
        </row>
        <row r="430">
          <cell r="B430" t="str">
            <v>PCL3</v>
          </cell>
          <cell r="D430">
            <v>0.8</v>
          </cell>
          <cell r="E430">
            <v>2.5</v>
          </cell>
          <cell r="F430">
            <v>-0.8</v>
          </cell>
          <cell r="G430">
            <v>-0.8</v>
          </cell>
        </row>
        <row r="431">
          <cell r="B431" t="str">
            <v>PCL4</v>
          </cell>
          <cell r="D431">
            <v>1.7</v>
          </cell>
          <cell r="E431">
            <v>2.5</v>
          </cell>
          <cell r="F431">
            <v>-1.7</v>
          </cell>
          <cell r="G431">
            <v>-1.7</v>
          </cell>
        </row>
        <row r="432">
          <cell r="B432" t="str">
            <v>PCL5</v>
          </cell>
          <cell r="D432">
            <v>1.75</v>
          </cell>
          <cell r="E432">
            <v>2.5</v>
          </cell>
          <cell r="F432">
            <v>-1.75</v>
          </cell>
          <cell r="G432">
            <v>-1.75</v>
          </cell>
        </row>
        <row r="433">
          <cell r="B433" t="str">
            <v>PCL6</v>
          </cell>
          <cell r="D433">
            <v>1.8</v>
          </cell>
          <cell r="E433">
            <v>2.5</v>
          </cell>
          <cell r="F433">
            <v>-1.8</v>
          </cell>
          <cell r="G433">
            <v>-1.8</v>
          </cell>
        </row>
        <row r="434">
          <cell r="B434" t="str">
            <v>PDe</v>
          </cell>
          <cell r="C434" t="str">
            <v>despensa en cocina</v>
          </cell>
          <cell r="D434">
            <v>0.8</v>
          </cell>
          <cell r="E434">
            <v>2.4</v>
          </cell>
          <cell r="G434">
            <v>-0.8</v>
          </cell>
        </row>
        <row r="437">
          <cell r="B437" t="str">
            <v>FIN CUADRO DE VANOS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</sheetNames>
    <sheetDataSet>
      <sheetData sheetId="0" refreshError="1"/>
      <sheetData sheetId="1" refreshError="1"/>
      <sheetData sheetId="2">
        <row r="385">
          <cell r="B385" t="str">
            <v>CUADRO DE VANOS</v>
          </cell>
        </row>
        <row r="386">
          <cell r="B386" t="str">
            <v>UBICACION</v>
          </cell>
          <cell r="D386" t="str">
            <v>ancho</v>
          </cell>
          <cell r="E386" t="str">
            <v>alto</v>
          </cell>
          <cell r="F386" t="str">
            <v>guardapolvos</v>
          </cell>
          <cell r="G386" t="str">
            <v>cornisa</v>
          </cell>
        </row>
        <row r="387">
          <cell r="B387" t="str">
            <v>-</v>
          </cell>
          <cell r="C387" t="str">
            <v>-</v>
          </cell>
          <cell r="D387" t="str">
            <v>-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I387" t="str">
            <v>-</v>
          </cell>
          <cell r="J387" t="str">
            <v>-</v>
          </cell>
        </row>
        <row r="388">
          <cell r="B388" t="str">
            <v>P1</v>
          </cell>
          <cell r="D388">
            <v>0.9</v>
          </cell>
          <cell r="E388">
            <v>2.2000000000000002</v>
          </cell>
          <cell r="F388">
            <v>-0.9</v>
          </cell>
        </row>
        <row r="389">
          <cell r="B389" t="str">
            <v>P2</v>
          </cell>
          <cell r="D389">
            <v>0.85</v>
          </cell>
          <cell r="E389">
            <v>2.2000000000000002</v>
          </cell>
          <cell r="F389">
            <v>-0.85</v>
          </cell>
        </row>
        <row r="390">
          <cell r="B390" t="str">
            <v>P3</v>
          </cell>
          <cell r="D390">
            <v>0.75</v>
          </cell>
          <cell r="E390">
            <v>2.2000000000000002</v>
          </cell>
          <cell r="F390">
            <v>-0.75</v>
          </cell>
        </row>
        <row r="391">
          <cell r="B391" t="str">
            <v>P4</v>
          </cell>
          <cell r="D391">
            <v>0.7</v>
          </cell>
          <cell r="E391">
            <v>2.2000000000000002</v>
          </cell>
          <cell r="F391">
            <v>-0.7</v>
          </cell>
        </row>
        <row r="392">
          <cell r="B392" t="str">
            <v>P5</v>
          </cell>
          <cell r="D392">
            <v>0.85</v>
          </cell>
          <cell r="E392">
            <v>2.2000000000000002</v>
          </cell>
          <cell r="F392">
            <v>-0.85</v>
          </cell>
        </row>
        <row r="393">
          <cell r="B393" t="str">
            <v>V1</v>
          </cell>
          <cell r="D393">
            <v>0.5</v>
          </cell>
          <cell r="E393">
            <v>1.2</v>
          </cell>
        </row>
        <row r="394">
          <cell r="B394" t="str">
            <v>V2</v>
          </cell>
          <cell r="D394">
            <v>1</v>
          </cell>
          <cell r="E394">
            <v>1.5</v>
          </cell>
        </row>
        <row r="395">
          <cell r="B395" t="str">
            <v>V3</v>
          </cell>
          <cell r="D395">
            <v>1.5</v>
          </cell>
          <cell r="E395">
            <v>1.2</v>
          </cell>
        </row>
        <row r="396">
          <cell r="B396" t="str">
            <v>V4</v>
          </cell>
          <cell r="D396">
            <v>1.5</v>
          </cell>
          <cell r="E396">
            <v>1.5</v>
          </cell>
        </row>
        <row r="397">
          <cell r="B397" t="str">
            <v>V5</v>
          </cell>
          <cell r="D397">
            <v>1</v>
          </cell>
          <cell r="E397">
            <v>1.2</v>
          </cell>
        </row>
        <row r="398">
          <cell r="B398" t="str">
            <v>PV1</v>
          </cell>
          <cell r="D398">
            <v>4.2</v>
          </cell>
          <cell r="E398">
            <v>2.5</v>
          </cell>
          <cell r="F398">
            <v>-4.2</v>
          </cell>
        </row>
        <row r="399">
          <cell r="B399" t="str">
            <v>PV2</v>
          </cell>
          <cell r="D399">
            <v>2</v>
          </cell>
          <cell r="E399">
            <v>2.2000000000000002</v>
          </cell>
          <cell r="F399">
            <v>-2</v>
          </cell>
        </row>
        <row r="400">
          <cell r="B400" t="str">
            <v>PCL1</v>
          </cell>
          <cell r="D400">
            <v>1.85</v>
          </cell>
          <cell r="E400">
            <v>2.5</v>
          </cell>
          <cell r="F400">
            <v>-1.85</v>
          </cell>
          <cell r="G400">
            <v>-1.85</v>
          </cell>
        </row>
        <row r="401">
          <cell r="B401" t="str">
            <v>PCL2</v>
          </cell>
          <cell r="D401">
            <v>1.85</v>
          </cell>
          <cell r="E401">
            <v>2.5</v>
          </cell>
          <cell r="F401">
            <v>-1.85</v>
          </cell>
          <cell r="G401">
            <v>-1.85</v>
          </cell>
        </row>
        <row r="402">
          <cell r="B402" t="str">
            <v>PCL3</v>
          </cell>
          <cell r="D402">
            <v>1</v>
          </cell>
          <cell r="E402">
            <v>2.5</v>
          </cell>
          <cell r="F402">
            <v>-1</v>
          </cell>
          <cell r="G402">
            <v>-1</v>
          </cell>
        </row>
        <row r="403">
          <cell r="B403" t="str">
            <v>PCL4</v>
          </cell>
          <cell r="D403">
            <v>1.6</v>
          </cell>
          <cell r="E403">
            <v>2.5</v>
          </cell>
          <cell r="F403">
            <v>-1.6</v>
          </cell>
          <cell r="G403">
            <v>-1.6</v>
          </cell>
        </row>
        <row r="404">
          <cell r="B404" t="str">
            <v>PCL5</v>
          </cell>
          <cell r="D404">
            <v>1.25</v>
          </cell>
          <cell r="E404">
            <v>2.5</v>
          </cell>
          <cell r="F404">
            <v>-1.25</v>
          </cell>
          <cell r="G404">
            <v>-1.25</v>
          </cell>
        </row>
        <row r="405">
          <cell r="B405" t="str">
            <v>PDe</v>
          </cell>
          <cell r="C405" t="str">
            <v>despensa en cocina</v>
          </cell>
          <cell r="D405">
            <v>1</v>
          </cell>
          <cell r="E405">
            <v>2.4</v>
          </cell>
          <cell r="F405">
            <v>-1</v>
          </cell>
          <cell r="G405">
            <v>-1</v>
          </cell>
        </row>
        <row r="408">
          <cell r="B408" t="str">
            <v>FIN CUADRO DE VANOS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 refreshError="1"/>
      <sheetData sheetId="1" refreshError="1"/>
      <sheetData sheetId="2">
        <row r="397">
          <cell r="B397" t="str">
            <v>CUADRO DE VANOS</v>
          </cell>
        </row>
        <row r="398">
          <cell r="B398" t="str">
            <v>UBICACION</v>
          </cell>
          <cell r="D398" t="str">
            <v>ancho</v>
          </cell>
          <cell r="E398" t="str">
            <v>alto</v>
          </cell>
          <cell r="F398" t="str">
            <v>guardapolvos</v>
          </cell>
          <cell r="G398" t="str">
            <v>cornisa</v>
          </cell>
        </row>
        <row r="399">
          <cell r="B399" t="str">
            <v>-</v>
          </cell>
          <cell r="C399" t="str">
            <v>-</v>
          </cell>
          <cell r="D399" t="str">
            <v>-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</row>
        <row r="400">
          <cell r="B400" t="str">
            <v>P1</v>
          </cell>
          <cell r="D400">
            <v>0.9</v>
          </cell>
          <cell r="E400">
            <v>2.2000000000000002</v>
          </cell>
          <cell r="F400">
            <v>-0.9</v>
          </cell>
        </row>
        <row r="401">
          <cell r="B401" t="str">
            <v>P2</v>
          </cell>
          <cell r="D401">
            <v>0.85</v>
          </cell>
          <cell r="E401">
            <v>2.2000000000000002</v>
          </cell>
          <cell r="F401">
            <v>-0.85</v>
          </cell>
        </row>
        <row r="402">
          <cell r="B402" t="str">
            <v>P3</v>
          </cell>
          <cell r="D402">
            <v>0.75</v>
          </cell>
          <cell r="E402">
            <v>2.2000000000000002</v>
          </cell>
          <cell r="F402">
            <v>-0.75</v>
          </cell>
        </row>
        <row r="403">
          <cell r="B403" t="str">
            <v>P4</v>
          </cell>
          <cell r="D403">
            <v>0.7</v>
          </cell>
          <cell r="E403">
            <v>2.2000000000000002</v>
          </cell>
          <cell r="F403">
            <v>-0.7</v>
          </cell>
        </row>
        <row r="404">
          <cell r="B404" t="str">
            <v>P5</v>
          </cell>
          <cell r="D404">
            <v>0.85</v>
          </cell>
          <cell r="E404">
            <v>2.2000000000000002</v>
          </cell>
          <cell r="F404">
            <v>-0.85</v>
          </cell>
        </row>
        <row r="405">
          <cell r="B405" t="str">
            <v>V1</v>
          </cell>
          <cell r="D405">
            <v>0.5</v>
          </cell>
          <cell r="E405">
            <v>1.2</v>
          </cell>
        </row>
        <row r="406">
          <cell r="B406" t="str">
            <v>V2</v>
          </cell>
          <cell r="D406">
            <v>1</v>
          </cell>
          <cell r="E406">
            <v>1.5</v>
          </cell>
        </row>
        <row r="407">
          <cell r="B407" t="str">
            <v>V3</v>
          </cell>
          <cell r="D407">
            <v>1.5</v>
          </cell>
          <cell r="E407">
            <v>1.2</v>
          </cell>
        </row>
        <row r="408">
          <cell r="B408" t="str">
            <v>V4</v>
          </cell>
          <cell r="D408">
            <v>1.5</v>
          </cell>
          <cell r="E408">
            <v>1.5</v>
          </cell>
        </row>
        <row r="409">
          <cell r="B409" t="str">
            <v>V5</v>
          </cell>
          <cell r="D409">
            <v>1</v>
          </cell>
          <cell r="E409">
            <v>1.2</v>
          </cell>
        </row>
        <row r="410">
          <cell r="B410" t="str">
            <v>PV1</v>
          </cell>
          <cell r="D410">
            <v>4.2</v>
          </cell>
          <cell r="E410">
            <v>2.5</v>
          </cell>
          <cell r="F410">
            <v>-4.2</v>
          </cell>
        </row>
        <row r="411">
          <cell r="B411" t="str">
            <v>PV2</v>
          </cell>
          <cell r="D411">
            <v>2</v>
          </cell>
          <cell r="E411">
            <v>2.2000000000000002</v>
          </cell>
          <cell r="F411">
            <v>-2</v>
          </cell>
        </row>
        <row r="412">
          <cell r="B412" t="str">
            <v>PCL1</v>
          </cell>
          <cell r="D412">
            <v>1.85</v>
          </cell>
          <cell r="E412">
            <v>2.5</v>
          </cell>
          <cell r="F412">
            <v>-1.85</v>
          </cell>
          <cell r="G412">
            <v>-1.85</v>
          </cell>
        </row>
        <row r="413">
          <cell r="B413" t="str">
            <v>PCL2</v>
          </cell>
          <cell r="D413">
            <v>1</v>
          </cell>
          <cell r="E413">
            <v>2.5</v>
          </cell>
          <cell r="F413">
            <v>-1</v>
          </cell>
          <cell r="G413">
            <v>-1</v>
          </cell>
        </row>
        <row r="414">
          <cell r="B414" t="str">
            <v>PCL3</v>
          </cell>
        </row>
        <row r="415">
          <cell r="B415" t="str">
            <v>PCL4</v>
          </cell>
          <cell r="D415">
            <v>1.6</v>
          </cell>
          <cell r="E415">
            <v>2.5</v>
          </cell>
          <cell r="F415">
            <v>-1.6</v>
          </cell>
          <cell r="G415">
            <v>-1.6</v>
          </cell>
        </row>
        <row r="416">
          <cell r="B416" t="str">
            <v>PCL5</v>
          </cell>
          <cell r="D416">
            <v>1.25</v>
          </cell>
          <cell r="E416">
            <v>2.5</v>
          </cell>
          <cell r="F416">
            <v>-1.25</v>
          </cell>
          <cell r="G416">
            <v>-1.25</v>
          </cell>
        </row>
        <row r="417">
          <cell r="B417" t="str">
            <v>PCL6</v>
          </cell>
          <cell r="D417">
            <v>1</v>
          </cell>
          <cell r="E417">
            <v>2.5</v>
          </cell>
          <cell r="F417">
            <v>-1</v>
          </cell>
          <cell r="G417">
            <v>-1</v>
          </cell>
        </row>
        <row r="418">
          <cell r="B418" t="str">
            <v>PDe</v>
          </cell>
          <cell r="C418" t="str">
            <v>despensa en cocina</v>
          </cell>
          <cell r="D418">
            <v>1</v>
          </cell>
          <cell r="E418">
            <v>2.4</v>
          </cell>
          <cell r="F418">
            <v>-1</v>
          </cell>
          <cell r="G418">
            <v>-1</v>
          </cell>
        </row>
        <row r="421">
          <cell r="B421" t="str">
            <v>FIN CUADRO DE VANOS</v>
          </cell>
        </row>
      </sheetData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/>
      <sheetData sheetId="2">
        <row r="428">
          <cell r="B428" t="str">
            <v>CUADRO DE VANOS</v>
          </cell>
        </row>
        <row r="429">
          <cell r="B429" t="str">
            <v>UBICACION</v>
          </cell>
          <cell r="D429" t="str">
            <v>ancho</v>
          </cell>
          <cell r="E429" t="str">
            <v>alto</v>
          </cell>
          <cell r="F429" t="str">
            <v>guardapolvos</v>
          </cell>
          <cell r="G429" t="str">
            <v>cornisa</v>
          </cell>
        </row>
        <row r="430">
          <cell r="B430" t="str">
            <v>-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  <cell r="J430" t="str">
            <v>-</v>
          </cell>
        </row>
        <row r="431">
          <cell r="B431" t="str">
            <v>P1</v>
          </cell>
          <cell r="D431">
            <v>0.9</v>
          </cell>
          <cell r="E431">
            <v>2.2000000000000002</v>
          </cell>
          <cell r="F431">
            <v>-0.9</v>
          </cell>
        </row>
        <row r="432">
          <cell r="B432" t="str">
            <v>P2</v>
          </cell>
          <cell r="D432">
            <v>0.85</v>
          </cell>
          <cell r="E432">
            <v>2.2000000000000002</v>
          </cell>
          <cell r="F432">
            <v>-0.85</v>
          </cell>
        </row>
        <row r="433">
          <cell r="B433" t="str">
            <v>P3</v>
          </cell>
          <cell r="D433">
            <v>0.75</v>
          </cell>
          <cell r="E433">
            <v>2.2000000000000002</v>
          </cell>
          <cell r="F433">
            <v>-0.75</v>
          </cell>
        </row>
        <row r="434">
          <cell r="B434" t="str">
            <v>P4</v>
          </cell>
          <cell r="D434">
            <v>0.7</v>
          </cell>
          <cell r="E434">
            <v>2.2000000000000002</v>
          </cell>
          <cell r="F434">
            <v>-0.7</v>
          </cell>
        </row>
        <row r="435">
          <cell r="B435" t="str">
            <v>P5</v>
          </cell>
          <cell r="D435">
            <v>0.85</v>
          </cell>
          <cell r="E435">
            <v>2.2000000000000002</v>
          </cell>
          <cell r="F435">
            <v>-0.85</v>
          </cell>
        </row>
        <row r="436">
          <cell r="B436" t="str">
            <v>V1</v>
          </cell>
          <cell r="D436">
            <v>0.5</v>
          </cell>
          <cell r="E436">
            <v>0.8</v>
          </cell>
        </row>
        <row r="437">
          <cell r="B437" t="str">
            <v>V2</v>
          </cell>
          <cell r="D437">
            <v>0.5</v>
          </cell>
          <cell r="E437">
            <v>1.2</v>
          </cell>
        </row>
        <row r="438">
          <cell r="B438" t="str">
            <v>V3</v>
          </cell>
          <cell r="D438">
            <v>1</v>
          </cell>
          <cell r="E438">
            <v>1.5</v>
          </cell>
        </row>
        <row r="439">
          <cell r="B439" t="str">
            <v>V4</v>
          </cell>
          <cell r="D439">
            <v>1.5</v>
          </cell>
          <cell r="E439">
            <v>1.5</v>
          </cell>
        </row>
        <row r="440">
          <cell r="B440" t="str">
            <v>V5</v>
          </cell>
          <cell r="D440">
            <v>1.5</v>
          </cell>
          <cell r="E440">
            <v>1.4</v>
          </cell>
        </row>
        <row r="441">
          <cell r="B441" t="str">
            <v>V6</v>
          </cell>
          <cell r="D441">
            <v>1.5</v>
          </cell>
          <cell r="E441">
            <v>2</v>
          </cell>
        </row>
        <row r="442">
          <cell r="B442" t="str">
            <v>V7</v>
          </cell>
          <cell r="D442">
            <v>2</v>
          </cell>
          <cell r="E442">
            <v>2</v>
          </cell>
        </row>
        <row r="443">
          <cell r="B443" t="str">
            <v>V8</v>
          </cell>
          <cell r="D443">
            <v>1.5</v>
          </cell>
          <cell r="E443">
            <v>1.2</v>
          </cell>
        </row>
        <row r="444">
          <cell r="B444" t="str">
            <v>V9</v>
          </cell>
          <cell r="D444">
            <v>1</v>
          </cell>
          <cell r="E444">
            <v>1.2</v>
          </cell>
        </row>
        <row r="445">
          <cell r="B445" t="str">
            <v>V10</v>
          </cell>
          <cell r="D445">
            <v>2</v>
          </cell>
          <cell r="E445">
            <v>1.4</v>
          </cell>
        </row>
        <row r="446">
          <cell r="B446" t="str">
            <v>PV1</v>
          </cell>
          <cell r="D446">
            <v>2</v>
          </cell>
          <cell r="E446">
            <v>1.3</v>
          </cell>
          <cell r="F446">
            <v>-2</v>
          </cell>
        </row>
        <row r="447">
          <cell r="B447" t="str">
            <v>PV2</v>
          </cell>
          <cell r="D447">
            <v>1</v>
          </cell>
          <cell r="E447">
            <v>2.2000000000000002</v>
          </cell>
          <cell r="F447">
            <v>-1</v>
          </cell>
        </row>
        <row r="448">
          <cell r="B448" t="str">
            <v>PV3</v>
          </cell>
          <cell r="D448">
            <v>1.5</v>
          </cell>
          <cell r="E448">
            <v>2.2000000000000002</v>
          </cell>
          <cell r="F448">
            <v>-1.5</v>
          </cell>
        </row>
        <row r="449">
          <cell r="B449" t="str">
            <v>PCL1</v>
          </cell>
          <cell r="D449">
            <v>1.2</v>
          </cell>
          <cell r="E449">
            <v>2.5</v>
          </cell>
          <cell r="F449">
            <v>-1.2</v>
          </cell>
          <cell r="G449">
            <v>-1.2</v>
          </cell>
        </row>
        <row r="450">
          <cell r="B450" t="str">
            <v>PCL2</v>
          </cell>
          <cell r="D450">
            <v>2.4</v>
          </cell>
          <cell r="E450">
            <v>2.5</v>
          </cell>
          <cell r="F450">
            <v>-2.4</v>
          </cell>
          <cell r="G450">
            <v>-2.4</v>
          </cell>
        </row>
        <row r="451">
          <cell r="B451" t="str">
            <v>PCL3</v>
          </cell>
          <cell r="D451">
            <v>1.74</v>
          </cell>
          <cell r="E451">
            <v>2.5</v>
          </cell>
          <cell r="F451">
            <v>-1.74</v>
          </cell>
          <cell r="G451">
            <v>-1.74</v>
          </cell>
        </row>
        <row r="452">
          <cell r="B452" t="str">
            <v>PCL4</v>
          </cell>
          <cell r="D452">
            <v>2.85</v>
          </cell>
          <cell r="E452">
            <v>2.5</v>
          </cell>
          <cell r="F452">
            <v>-2.85</v>
          </cell>
          <cell r="G452">
            <v>-2.85</v>
          </cell>
        </row>
        <row r="453">
          <cell r="B453" t="str">
            <v>PCL5</v>
          </cell>
          <cell r="D453">
            <v>2.4000000000000004</v>
          </cell>
          <cell r="E453">
            <v>2.5</v>
          </cell>
          <cell r="F453">
            <v>-2.4000000000000004</v>
          </cell>
          <cell r="G453">
            <v>-2.4000000000000004</v>
          </cell>
        </row>
        <row r="454">
          <cell r="B454" t="str">
            <v>PDe</v>
          </cell>
          <cell r="C454" t="str">
            <v>despensa en cocina</v>
          </cell>
          <cell r="D454">
            <v>1</v>
          </cell>
          <cell r="E454">
            <v>2.4</v>
          </cell>
          <cell r="F454">
            <v>-1</v>
          </cell>
          <cell r="G454">
            <v>-1</v>
          </cell>
        </row>
        <row r="457">
          <cell r="B457" t="str">
            <v>FIN CUADRO DE VANOS</v>
          </cell>
        </row>
      </sheetData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/>
      <sheetData sheetId="2">
        <row r="380">
          <cell r="B380" t="str">
            <v>CUADRO DE VANOS</v>
          </cell>
        </row>
        <row r="381">
          <cell r="B381" t="str">
            <v>UBICACION</v>
          </cell>
          <cell r="D381" t="str">
            <v>ancho</v>
          </cell>
          <cell r="E381" t="str">
            <v>alto</v>
          </cell>
          <cell r="F381" t="str">
            <v>guardapolvos</v>
          </cell>
          <cell r="G381" t="str">
            <v>cornisa</v>
          </cell>
        </row>
        <row r="382">
          <cell r="B382" t="str">
            <v>-</v>
          </cell>
          <cell r="C382" t="str">
            <v>-</v>
          </cell>
          <cell r="D382" t="str">
            <v>-</v>
          </cell>
          <cell r="E382" t="str">
            <v>-</v>
          </cell>
          <cell r="F382" t="str">
            <v>-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</row>
        <row r="383">
          <cell r="B383" t="str">
            <v>P1</v>
          </cell>
          <cell r="D383">
            <v>0.9</v>
          </cell>
          <cell r="E383">
            <v>2.2000000000000002</v>
          </cell>
          <cell r="F383">
            <v>-0.9</v>
          </cell>
        </row>
        <row r="384">
          <cell r="B384" t="str">
            <v>P2</v>
          </cell>
          <cell r="D384">
            <v>0.85</v>
          </cell>
          <cell r="E384">
            <v>2.2000000000000002</v>
          </cell>
          <cell r="F384">
            <v>-0.85</v>
          </cell>
        </row>
        <row r="385">
          <cell r="B385" t="str">
            <v>P3</v>
          </cell>
          <cell r="D385">
            <v>0.75</v>
          </cell>
          <cell r="E385">
            <v>2.2000000000000002</v>
          </cell>
          <cell r="F385">
            <v>-0.75</v>
          </cell>
        </row>
        <row r="386">
          <cell r="B386" t="str">
            <v>P4</v>
          </cell>
          <cell r="D386">
            <v>0.85</v>
          </cell>
          <cell r="E386">
            <v>2.2000000000000002</v>
          </cell>
          <cell r="F386">
            <v>-0.85</v>
          </cell>
        </row>
        <row r="387">
          <cell r="B387" t="str">
            <v>P5</v>
          </cell>
          <cell r="D387">
            <v>0.9</v>
          </cell>
          <cell r="E387">
            <v>2.2000000000000002</v>
          </cell>
          <cell r="F387">
            <v>-0.9</v>
          </cell>
        </row>
        <row r="388">
          <cell r="B388" t="str">
            <v>V1</v>
          </cell>
          <cell r="D388">
            <v>0.5</v>
          </cell>
          <cell r="E388">
            <v>1.2</v>
          </cell>
          <cell r="F388">
            <v>-0.5</v>
          </cell>
        </row>
        <row r="389">
          <cell r="B389" t="str">
            <v>V2</v>
          </cell>
          <cell r="D389">
            <v>1</v>
          </cell>
          <cell r="E389">
            <v>1.2</v>
          </cell>
          <cell r="F389">
            <v>-1</v>
          </cell>
        </row>
        <row r="390">
          <cell r="B390" t="str">
            <v>V3</v>
          </cell>
          <cell r="D390">
            <v>1</v>
          </cell>
          <cell r="E390">
            <v>1.5</v>
          </cell>
          <cell r="F390">
            <v>-1</v>
          </cell>
        </row>
        <row r="391">
          <cell r="B391" t="str">
            <v>V4</v>
          </cell>
          <cell r="D391">
            <v>1</v>
          </cell>
          <cell r="E391">
            <v>1.5</v>
          </cell>
          <cell r="F391">
            <v>-1</v>
          </cell>
        </row>
        <row r="392">
          <cell r="B392" t="str">
            <v>V5</v>
          </cell>
          <cell r="D392">
            <v>2</v>
          </cell>
          <cell r="E392">
            <v>1.5</v>
          </cell>
          <cell r="F392">
            <v>-2</v>
          </cell>
        </row>
        <row r="393">
          <cell r="B393" t="str">
            <v>V6</v>
          </cell>
          <cell r="D393">
            <v>2</v>
          </cell>
          <cell r="E393">
            <v>2</v>
          </cell>
          <cell r="F393">
            <v>-2</v>
          </cell>
        </row>
        <row r="394">
          <cell r="B394" t="str">
            <v>V7</v>
          </cell>
          <cell r="D394">
            <v>0.5</v>
          </cell>
          <cell r="E394">
            <v>0.75</v>
          </cell>
          <cell r="F394">
            <v>-0.5</v>
          </cell>
        </row>
        <row r="395">
          <cell r="B395" t="str">
            <v>V8</v>
          </cell>
          <cell r="D395">
            <v>1</v>
          </cell>
          <cell r="E395">
            <v>1.4</v>
          </cell>
          <cell r="F395">
            <v>-1</v>
          </cell>
        </row>
        <row r="396">
          <cell r="B396" t="str">
            <v>PV1</v>
          </cell>
          <cell r="D396">
            <v>1.5</v>
          </cell>
          <cell r="E396">
            <v>2.4</v>
          </cell>
          <cell r="F396">
            <v>-1.5</v>
          </cell>
        </row>
        <row r="397">
          <cell r="B397" t="str">
            <v>PV2</v>
          </cell>
          <cell r="D397">
            <v>1.5</v>
          </cell>
          <cell r="E397">
            <v>2.2000000000000002</v>
          </cell>
          <cell r="F397">
            <v>-1.5</v>
          </cell>
        </row>
        <row r="398">
          <cell r="B398" t="str">
            <v>PCL1</v>
          </cell>
          <cell r="D398">
            <v>1.2</v>
          </cell>
          <cell r="E398">
            <v>2.5</v>
          </cell>
          <cell r="F398">
            <v>-1.2</v>
          </cell>
          <cell r="G398">
            <v>-1.2</v>
          </cell>
        </row>
        <row r="399">
          <cell r="B399" t="str">
            <v>PCL2</v>
          </cell>
          <cell r="D399">
            <v>1.8</v>
          </cell>
          <cell r="E399">
            <v>2.5</v>
          </cell>
          <cell r="F399">
            <v>-1.8</v>
          </cell>
          <cell r="G399">
            <v>-1.8</v>
          </cell>
        </row>
        <row r="400">
          <cell r="B400" t="str">
            <v>PCL3</v>
          </cell>
          <cell r="D400">
            <v>1.85</v>
          </cell>
          <cell r="E400">
            <v>2.5</v>
          </cell>
          <cell r="F400">
            <v>-1.85</v>
          </cell>
          <cell r="G400">
            <v>-1.85</v>
          </cell>
        </row>
        <row r="401">
          <cell r="B401" t="str">
            <v>PCL4</v>
          </cell>
          <cell r="D401">
            <v>3.05</v>
          </cell>
          <cell r="E401">
            <v>2.5</v>
          </cell>
          <cell r="F401">
            <v>-3.05</v>
          </cell>
          <cell r="G401">
            <v>-3.05</v>
          </cell>
        </row>
        <row r="402">
          <cell r="B402" t="str">
            <v>PDe</v>
          </cell>
          <cell r="C402" t="str">
            <v>despensa en cocina</v>
          </cell>
          <cell r="D402">
            <v>1</v>
          </cell>
          <cell r="E402">
            <v>2.4</v>
          </cell>
          <cell r="F402">
            <v>-1</v>
          </cell>
          <cell r="G402">
            <v>-1</v>
          </cell>
        </row>
        <row r="405">
          <cell r="B405" t="str">
            <v>FIN CUADRO DE VANOS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>
        <row r="10">
          <cell r="B10" t="str">
            <v>EXCAVACION</v>
          </cell>
        </row>
        <row r="12">
          <cell r="B12" t="str">
            <v>TRAZADO CIMIENTOS CORRIDOS</v>
          </cell>
          <cell r="J12">
            <v>144.25</v>
          </cell>
        </row>
        <row r="13">
          <cell r="B13" t="str">
            <v>EXCAVACION CIMIENTOS CORRIDOS</v>
          </cell>
          <cell r="J13">
            <v>32.174624999999999</v>
          </cell>
        </row>
        <row r="14">
          <cell r="B14" t="str">
            <v>Eje</v>
          </cell>
          <cell r="F14" t="str">
            <v>largo</v>
          </cell>
          <cell r="G14" t="str">
            <v>ancho</v>
          </cell>
          <cell r="H14" t="str">
            <v>alto</v>
          </cell>
          <cell r="I14" t="str">
            <v>ml</v>
          </cell>
          <cell r="J14" t="str">
            <v>m3</v>
          </cell>
        </row>
        <row r="15"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</row>
        <row r="16">
          <cell r="B16" t="str">
            <v>1</v>
          </cell>
          <cell r="F16">
            <v>3.0000000000000004</v>
          </cell>
          <cell r="G16">
            <v>0.5</v>
          </cell>
          <cell r="H16">
            <v>0.85</v>
          </cell>
          <cell r="I16">
            <v>6.0000000000000009</v>
          </cell>
          <cell r="J16">
            <v>1.2750000000000001</v>
          </cell>
        </row>
        <row r="17">
          <cell r="B17" t="str">
            <v>2</v>
          </cell>
          <cell r="F17">
            <v>2.2749999999999995</v>
          </cell>
          <cell r="G17">
            <v>0.5</v>
          </cell>
          <cell r="H17">
            <v>0.85</v>
          </cell>
          <cell r="I17">
            <v>4.5499999999999989</v>
          </cell>
          <cell r="J17">
            <v>0.96687499999999971</v>
          </cell>
        </row>
        <row r="18">
          <cell r="F18">
            <v>2.2000000000000002</v>
          </cell>
          <cell r="G18">
            <v>0.5</v>
          </cell>
          <cell r="H18">
            <v>0.85</v>
          </cell>
          <cell r="I18">
            <v>4.4000000000000004</v>
          </cell>
          <cell r="J18">
            <v>0.93500000000000005</v>
          </cell>
        </row>
        <row r="19">
          <cell r="B19" t="str">
            <v>3</v>
          </cell>
          <cell r="F19">
            <v>3.375</v>
          </cell>
          <cell r="G19">
            <v>0.5</v>
          </cell>
          <cell r="H19">
            <v>0.85</v>
          </cell>
          <cell r="I19">
            <v>6.75</v>
          </cell>
          <cell r="J19">
            <v>1.434375</v>
          </cell>
        </row>
        <row r="20">
          <cell r="B20" t="str">
            <v>4</v>
          </cell>
          <cell r="F20">
            <v>3.0749999999999997</v>
          </cell>
          <cell r="G20">
            <v>0.5</v>
          </cell>
          <cell r="H20">
            <v>0.85</v>
          </cell>
          <cell r="I20">
            <v>6.1499999999999995</v>
          </cell>
          <cell r="J20">
            <v>1.3068749999999998</v>
          </cell>
        </row>
        <row r="21">
          <cell r="F21">
            <v>3.6000000000000005</v>
          </cell>
          <cell r="G21">
            <v>0.5</v>
          </cell>
          <cell r="H21">
            <v>0.85</v>
          </cell>
          <cell r="I21">
            <v>7.2000000000000011</v>
          </cell>
          <cell r="J21">
            <v>1.5300000000000002</v>
          </cell>
        </row>
        <row r="22">
          <cell r="B22" t="str">
            <v>5</v>
          </cell>
          <cell r="F22">
            <v>3.0749999999999993</v>
          </cell>
          <cell r="G22">
            <v>0.5</v>
          </cell>
          <cell r="H22">
            <v>0.85</v>
          </cell>
          <cell r="I22">
            <v>6.1499999999999986</v>
          </cell>
          <cell r="J22">
            <v>1.3068749999999996</v>
          </cell>
        </row>
        <row r="23">
          <cell r="F23">
            <v>2.6</v>
          </cell>
          <cell r="G23">
            <v>0.5</v>
          </cell>
          <cell r="H23">
            <v>0.85</v>
          </cell>
          <cell r="I23">
            <v>5.2</v>
          </cell>
          <cell r="J23">
            <v>1.105</v>
          </cell>
        </row>
        <row r="24">
          <cell r="B24" t="str">
            <v>6</v>
          </cell>
          <cell r="F24">
            <v>2.7749999999999999</v>
          </cell>
          <cell r="G24">
            <v>0.5</v>
          </cell>
          <cell r="H24">
            <v>0.85</v>
          </cell>
          <cell r="I24">
            <v>5.55</v>
          </cell>
          <cell r="J24">
            <v>1.1793749999999998</v>
          </cell>
        </row>
        <row r="25">
          <cell r="B25" t="str">
            <v>7</v>
          </cell>
          <cell r="F25">
            <v>7.6749999999999998</v>
          </cell>
          <cell r="G25">
            <v>0.5</v>
          </cell>
          <cell r="H25">
            <v>0.85</v>
          </cell>
          <cell r="I25">
            <v>15.35</v>
          </cell>
          <cell r="J25">
            <v>3.2618749999999999</v>
          </cell>
        </row>
        <row r="26">
          <cell r="B26" t="str">
            <v>A</v>
          </cell>
          <cell r="F26">
            <v>10.95</v>
          </cell>
          <cell r="G26">
            <v>0.5</v>
          </cell>
          <cell r="H26">
            <v>0.85</v>
          </cell>
          <cell r="I26">
            <v>21.9</v>
          </cell>
          <cell r="J26">
            <v>4.6537499999999996</v>
          </cell>
        </row>
        <row r="27">
          <cell r="B27" t="str">
            <v>C</v>
          </cell>
          <cell r="F27">
            <v>2.4</v>
          </cell>
          <cell r="G27">
            <v>0.5</v>
          </cell>
          <cell r="H27">
            <v>0.85</v>
          </cell>
          <cell r="I27">
            <v>4.8</v>
          </cell>
          <cell r="J27">
            <v>1.02</v>
          </cell>
        </row>
        <row r="28">
          <cell r="B28" t="str">
            <v>D</v>
          </cell>
          <cell r="F28">
            <v>1.55</v>
          </cell>
          <cell r="G28">
            <v>0.5</v>
          </cell>
          <cell r="H28">
            <v>0.85</v>
          </cell>
          <cell r="I28">
            <v>3.1</v>
          </cell>
          <cell r="J28">
            <v>0.65874999999999995</v>
          </cell>
        </row>
        <row r="29">
          <cell r="F29">
            <v>1.8</v>
          </cell>
          <cell r="G29">
            <v>0.5</v>
          </cell>
          <cell r="H29">
            <v>0.85</v>
          </cell>
          <cell r="I29">
            <v>3.6</v>
          </cell>
          <cell r="J29">
            <v>0.76500000000000001</v>
          </cell>
        </row>
        <row r="30">
          <cell r="F30">
            <v>0.85000000000000009</v>
          </cell>
          <cell r="G30">
            <v>0.5</v>
          </cell>
          <cell r="H30">
            <v>0.85</v>
          </cell>
          <cell r="I30">
            <v>1.7000000000000002</v>
          </cell>
          <cell r="J30">
            <v>0.36125000000000002</v>
          </cell>
        </row>
        <row r="31">
          <cell r="B31" t="str">
            <v>E</v>
          </cell>
          <cell r="F31">
            <v>4.4499999999999993</v>
          </cell>
          <cell r="G31">
            <v>0.5</v>
          </cell>
          <cell r="H31">
            <v>0.85</v>
          </cell>
          <cell r="I31">
            <v>8.8999999999999986</v>
          </cell>
          <cell r="J31">
            <v>1.8912499999999997</v>
          </cell>
        </row>
        <row r="32">
          <cell r="F32">
            <v>2.1</v>
          </cell>
          <cell r="G32">
            <v>0.5</v>
          </cell>
          <cell r="H32">
            <v>0.85</v>
          </cell>
          <cell r="I32">
            <v>4.2</v>
          </cell>
          <cell r="J32">
            <v>0.89249999999999996</v>
          </cell>
        </row>
        <row r="33">
          <cell r="F33">
            <v>3.3499999999999996</v>
          </cell>
          <cell r="G33">
            <v>1</v>
          </cell>
          <cell r="H33">
            <v>0.85</v>
          </cell>
          <cell r="I33">
            <v>6.6999999999999993</v>
          </cell>
          <cell r="J33">
            <v>2.8474999999999997</v>
          </cell>
        </row>
        <row r="34">
          <cell r="B34" t="str">
            <v>F</v>
          </cell>
          <cell r="F34">
            <v>1.2000000000000002</v>
          </cell>
          <cell r="G34">
            <v>0.5</v>
          </cell>
          <cell r="H34">
            <v>0.85</v>
          </cell>
          <cell r="I34">
            <v>2.4000000000000004</v>
          </cell>
          <cell r="J34">
            <v>0.51</v>
          </cell>
        </row>
        <row r="35">
          <cell r="B35" t="str">
            <v>G</v>
          </cell>
          <cell r="F35">
            <v>7.4</v>
          </cell>
          <cell r="G35">
            <v>0.5</v>
          </cell>
          <cell r="H35">
            <v>0.85</v>
          </cell>
          <cell r="I35">
            <v>14.8</v>
          </cell>
          <cell r="J35">
            <v>3.145</v>
          </cell>
        </row>
        <row r="36">
          <cell r="F36">
            <v>1.8500000000000003</v>
          </cell>
          <cell r="G36">
            <v>0.5</v>
          </cell>
          <cell r="H36">
            <v>0.85</v>
          </cell>
          <cell r="I36">
            <v>3.7000000000000006</v>
          </cell>
          <cell r="J36">
            <v>0.78625000000000012</v>
          </cell>
        </row>
        <row r="37">
          <cell r="F37">
            <v>0.57499999999999996</v>
          </cell>
          <cell r="G37">
            <v>0.7</v>
          </cell>
          <cell r="H37">
            <v>0.85</v>
          </cell>
          <cell r="I37">
            <v>1.1499999999999999</v>
          </cell>
          <cell r="J37">
            <v>0.34212499999999996</v>
          </cell>
        </row>
        <row r="39">
          <cell r="B39" t="str">
            <v>TRAZADO CIMIENTOS AISLADOS</v>
          </cell>
          <cell r="J39">
            <v>2.8</v>
          </cell>
        </row>
        <row r="40">
          <cell r="B40" t="str">
            <v>EXCAVACION CIMIENTOS AISLADOS</v>
          </cell>
          <cell r="J40">
            <v>0.41649999999999993</v>
          </cell>
        </row>
        <row r="41">
          <cell r="B41" t="str">
            <v>Eje</v>
          </cell>
          <cell r="F41" t="str">
            <v>largo</v>
          </cell>
          <cell r="G41" t="str">
            <v>ancho</v>
          </cell>
          <cell r="H41" t="str">
            <v>alto</v>
          </cell>
          <cell r="I41" t="str">
            <v>ml</v>
          </cell>
          <cell r="J41" t="str">
            <v>m3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B43" t="str">
            <v>1</v>
          </cell>
          <cell r="F43">
            <v>0.7</v>
          </cell>
          <cell r="G43">
            <v>0.7</v>
          </cell>
          <cell r="H43">
            <v>0.85</v>
          </cell>
          <cell r="I43">
            <v>2.8</v>
          </cell>
          <cell r="J43">
            <v>0.41649999999999993</v>
          </cell>
        </row>
        <row r="45">
          <cell r="B45" t="str">
            <v>TRAZADO VIGAS FUNDACION</v>
          </cell>
          <cell r="J45">
            <v>19.399999999999999</v>
          </cell>
        </row>
        <row r="46">
          <cell r="B46" t="str">
            <v>EXCAVACION VIGAS FUNDACION</v>
          </cell>
          <cell r="J46">
            <v>1.2124999999999999</v>
          </cell>
        </row>
        <row r="47">
          <cell r="B47" t="str">
            <v>Eje</v>
          </cell>
          <cell r="F47" t="str">
            <v>largo</v>
          </cell>
          <cell r="G47" t="str">
            <v>ancho</v>
          </cell>
          <cell r="H47" t="str">
            <v>alto</v>
          </cell>
          <cell r="I47" t="str">
            <v>ml</v>
          </cell>
          <cell r="J47" t="str">
            <v>m3</v>
          </cell>
        </row>
        <row r="48">
          <cell r="B48" t="str">
            <v>-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</row>
        <row r="49">
          <cell r="B49" t="str">
            <v>1</v>
          </cell>
          <cell r="F49">
            <v>2.2999999999999998</v>
          </cell>
          <cell r="G49">
            <v>0.5</v>
          </cell>
          <cell r="H49">
            <v>0.25</v>
          </cell>
          <cell r="I49">
            <v>4.5999999999999996</v>
          </cell>
          <cell r="J49">
            <v>0.28749999999999998</v>
          </cell>
        </row>
        <row r="50">
          <cell r="B50" t="str">
            <v>4</v>
          </cell>
          <cell r="F50">
            <v>1.0000000000000002</v>
          </cell>
          <cell r="G50">
            <v>0.5</v>
          </cell>
          <cell r="H50">
            <v>0.25</v>
          </cell>
          <cell r="I50">
            <v>2.0000000000000004</v>
          </cell>
          <cell r="J50">
            <v>0.12500000000000003</v>
          </cell>
        </row>
        <row r="51">
          <cell r="B51" t="str">
            <v>5</v>
          </cell>
          <cell r="F51">
            <v>1</v>
          </cell>
          <cell r="G51">
            <v>0.5</v>
          </cell>
          <cell r="H51">
            <v>0.25</v>
          </cell>
          <cell r="I51">
            <v>2</v>
          </cell>
          <cell r="J51">
            <v>0.125</v>
          </cell>
        </row>
        <row r="52">
          <cell r="B52" t="str">
            <v>7</v>
          </cell>
          <cell r="F52">
            <v>2.6999999999999997</v>
          </cell>
          <cell r="G52">
            <v>0.5</v>
          </cell>
          <cell r="H52">
            <v>0.25</v>
          </cell>
          <cell r="I52">
            <v>5.3999999999999995</v>
          </cell>
          <cell r="J52">
            <v>0.33749999999999997</v>
          </cell>
        </row>
        <row r="53">
          <cell r="B53" t="str">
            <v>B</v>
          </cell>
          <cell r="F53">
            <v>1.45</v>
          </cell>
          <cell r="G53">
            <v>0.5</v>
          </cell>
          <cell r="H53">
            <v>0.25</v>
          </cell>
          <cell r="I53">
            <v>2.9</v>
          </cell>
          <cell r="J53">
            <v>0.18124999999999999</v>
          </cell>
        </row>
        <row r="54">
          <cell r="B54" t="str">
            <v>D</v>
          </cell>
          <cell r="F54">
            <v>0.6</v>
          </cell>
          <cell r="G54">
            <v>0.5</v>
          </cell>
          <cell r="H54">
            <v>0.25</v>
          </cell>
          <cell r="I54">
            <v>1.2</v>
          </cell>
          <cell r="J54">
            <v>7.4999999999999997E-2</v>
          </cell>
        </row>
        <row r="55">
          <cell r="B55" t="str">
            <v>E</v>
          </cell>
          <cell r="F55">
            <v>0.65</v>
          </cell>
          <cell r="G55">
            <v>0.5</v>
          </cell>
          <cell r="H55">
            <v>0.25</v>
          </cell>
          <cell r="I55">
            <v>1.3</v>
          </cell>
          <cell r="J55">
            <v>8.1250000000000003E-2</v>
          </cell>
        </row>
        <row r="59">
          <cell r="B59" t="str">
            <v>FUNDACIONES</v>
          </cell>
        </row>
        <row r="61">
          <cell r="B61" t="str">
            <v>EMPLANTILLADO CIMIENTOS CORRIDOS</v>
          </cell>
          <cell r="J61">
            <v>2.6496750000000002</v>
          </cell>
        </row>
        <row r="62">
          <cell r="B62" t="str">
            <v>MOLDAJE CIMIENTOS CORRIDOS</v>
          </cell>
          <cell r="J62">
            <v>86.549999999999983</v>
          </cell>
        </row>
        <row r="63">
          <cell r="B63" t="str">
            <v>HORMIGON CIMIENTOS CORRIDOS</v>
          </cell>
          <cell r="J63">
            <v>22.711499999999997</v>
          </cell>
        </row>
        <row r="64">
          <cell r="B64" t="str">
            <v>Eje</v>
          </cell>
          <cell r="D64" t="str">
            <v>largo</v>
          </cell>
          <cell r="E64" t="str">
            <v>ancho</v>
          </cell>
          <cell r="F64" t="str">
            <v>alto e</v>
          </cell>
          <cell r="G64" t="str">
            <v>alto f</v>
          </cell>
          <cell r="H64" t="str">
            <v>m3 em</v>
          </cell>
          <cell r="I64" t="str">
            <v>m3 f</v>
          </cell>
          <cell r="J64" t="str">
            <v>m2 f</v>
          </cell>
        </row>
        <row r="65">
          <cell r="B65" t="str">
            <v>-</v>
          </cell>
          <cell r="C65" t="str">
            <v>-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</row>
        <row r="66">
          <cell r="B66" t="str">
            <v>1</v>
          </cell>
          <cell r="D66">
            <v>3.0000000000000004</v>
          </cell>
          <cell r="E66">
            <v>0.5</v>
          </cell>
          <cell r="F66">
            <v>7.0000000000000007E-2</v>
          </cell>
          <cell r="G66">
            <v>0.6</v>
          </cell>
          <cell r="H66">
            <v>0.10500000000000002</v>
          </cell>
          <cell r="I66">
            <v>0.90000000000000013</v>
          </cell>
          <cell r="J66">
            <v>3.6000000000000005</v>
          </cell>
        </row>
        <row r="67">
          <cell r="B67" t="str">
            <v>2</v>
          </cell>
          <cell r="D67">
            <v>2.2749999999999995</v>
          </cell>
          <cell r="E67">
            <v>0.5</v>
          </cell>
          <cell r="F67">
            <v>7.0000000000000007E-2</v>
          </cell>
          <cell r="G67">
            <v>0.6</v>
          </cell>
          <cell r="H67">
            <v>7.9624999999999987E-2</v>
          </cell>
          <cell r="I67">
            <v>0.68249999999999977</v>
          </cell>
          <cell r="J67">
            <v>2.7299999999999991</v>
          </cell>
        </row>
        <row r="68">
          <cell r="D68">
            <v>2.2000000000000002</v>
          </cell>
          <cell r="E68">
            <v>0.5</v>
          </cell>
          <cell r="F68">
            <v>7.0000000000000007E-2</v>
          </cell>
          <cell r="G68">
            <v>0.6</v>
          </cell>
          <cell r="H68">
            <v>7.7000000000000013E-2</v>
          </cell>
          <cell r="I68">
            <v>0.66</v>
          </cell>
          <cell r="J68">
            <v>2.64</v>
          </cell>
        </row>
        <row r="69">
          <cell r="B69" t="str">
            <v>3</v>
          </cell>
          <cell r="D69">
            <v>3.375</v>
          </cell>
          <cell r="E69">
            <v>0.5</v>
          </cell>
          <cell r="F69">
            <v>7.0000000000000007E-2</v>
          </cell>
          <cell r="G69">
            <v>0.6</v>
          </cell>
          <cell r="H69">
            <v>0.11812500000000001</v>
          </cell>
          <cell r="I69">
            <v>1.0125</v>
          </cell>
          <cell r="J69">
            <v>4.05</v>
          </cell>
        </row>
        <row r="70">
          <cell r="B70" t="str">
            <v>4</v>
          </cell>
          <cell r="D70">
            <v>3.0749999999999997</v>
          </cell>
          <cell r="E70">
            <v>0.5</v>
          </cell>
          <cell r="F70">
            <v>7.0000000000000007E-2</v>
          </cell>
          <cell r="G70">
            <v>0.6</v>
          </cell>
          <cell r="H70">
            <v>0.107625</v>
          </cell>
          <cell r="I70">
            <v>0.92249999999999988</v>
          </cell>
          <cell r="J70">
            <v>3.6899999999999995</v>
          </cell>
        </row>
        <row r="71">
          <cell r="D71">
            <v>3.6000000000000005</v>
          </cell>
          <cell r="E71">
            <v>0.5</v>
          </cell>
          <cell r="F71">
            <v>7.0000000000000007E-2</v>
          </cell>
          <cell r="G71">
            <v>0.6</v>
          </cell>
          <cell r="H71">
            <v>0.12600000000000003</v>
          </cell>
          <cell r="I71">
            <v>1.08</v>
          </cell>
          <cell r="J71">
            <v>4.32</v>
          </cell>
        </row>
        <row r="72">
          <cell r="B72" t="str">
            <v>5</v>
          </cell>
          <cell r="D72">
            <v>3.0749999999999993</v>
          </cell>
          <cell r="E72">
            <v>0.5</v>
          </cell>
          <cell r="F72">
            <v>7.0000000000000007E-2</v>
          </cell>
          <cell r="G72">
            <v>0.6</v>
          </cell>
          <cell r="H72">
            <v>0.10762499999999998</v>
          </cell>
          <cell r="I72">
            <v>0.92249999999999976</v>
          </cell>
          <cell r="J72">
            <v>3.6899999999999991</v>
          </cell>
        </row>
        <row r="73">
          <cell r="D73">
            <v>2.6</v>
          </cell>
          <cell r="E73">
            <v>0.5</v>
          </cell>
          <cell r="F73">
            <v>7.0000000000000007E-2</v>
          </cell>
          <cell r="G73">
            <v>0.6</v>
          </cell>
          <cell r="H73">
            <v>9.1000000000000011E-2</v>
          </cell>
          <cell r="I73">
            <v>0.78</v>
          </cell>
          <cell r="J73">
            <v>3.12</v>
          </cell>
        </row>
        <row r="74">
          <cell r="B74" t="str">
            <v>6</v>
          </cell>
          <cell r="D74">
            <v>2.7749999999999999</v>
          </cell>
          <cell r="E74">
            <v>0.5</v>
          </cell>
          <cell r="F74">
            <v>7.0000000000000007E-2</v>
          </cell>
          <cell r="G74">
            <v>0.6</v>
          </cell>
          <cell r="H74">
            <v>9.7125000000000003E-2</v>
          </cell>
          <cell r="I74">
            <v>0.83249999999999991</v>
          </cell>
          <cell r="J74">
            <v>3.3299999999999996</v>
          </cell>
        </row>
        <row r="75">
          <cell r="B75" t="str">
            <v>7</v>
          </cell>
          <cell r="D75">
            <v>7.6749999999999998</v>
          </cell>
          <cell r="E75">
            <v>0.5</v>
          </cell>
          <cell r="F75">
            <v>7.0000000000000007E-2</v>
          </cell>
          <cell r="G75">
            <v>0.6</v>
          </cell>
          <cell r="H75">
            <v>0.268625</v>
          </cell>
          <cell r="I75">
            <v>2.3024999999999998</v>
          </cell>
          <cell r="J75">
            <v>9.2099999999999991</v>
          </cell>
        </row>
        <row r="76">
          <cell r="B76" t="str">
            <v>A</v>
          </cell>
          <cell r="D76">
            <v>10.95</v>
          </cell>
          <cell r="E76">
            <v>0.5</v>
          </cell>
          <cell r="F76">
            <v>7.0000000000000007E-2</v>
          </cell>
          <cell r="G76">
            <v>0.6</v>
          </cell>
          <cell r="H76">
            <v>0.38325000000000004</v>
          </cell>
          <cell r="I76">
            <v>3.2849999999999997</v>
          </cell>
          <cell r="J76">
            <v>13.139999999999999</v>
          </cell>
        </row>
        <row r="77">
          <cell r="B77" t="str">
            <v>C</v>
          </cell>
          <cell r="D77">
            <v>2.4</v>
          </cell>
          <cell r="E77">
            <v>0.5</v>
          </cell>
          <cell r="F77">
            <v>7.0000000000000007E-2</v>
          </cell>
          <cell r="G77">
            <v>0.6</v>
          </cell>
          <cell r="H77">
            <v>8.4000000000000005E-2</v>
          </cell>
          <cell r="I77">
            <v>0.72</v>
          </cell>
          <cell r="J77">
            <v>2.88</v>
          </cell>
        </row>
        <row r="78">
          <cell r="B78" t="str">
            <v>D</v>
          </cell>
          <cell r="D78">
            <v>1.55</v>
          </cell>
          <cell r="E78">
            <v>0.5</v>
          </cell>
          <cell r="F78">
            <v>7.0000000000000007E-2</v>
          </cell>
          <cell r="G78">
            <v>0.6</v>
          </cell>
          <cell r="H78">
            <v>5.4250000000000007E-2</v>
          </cell>
          <cell r="I78">
            <v>0.46499999999999997</v>
          </cell>
          <cell r="J78">
            <v>1.8599999999999999</v>
          </cell>
        </row>
        <row r="79">
          <cell r="D79">
            <v>1.8</v>
          </cell>
          <cell r="E79">
            <v>0.5</v>
          </cell>
          <cell r="F79">
            <v>7.0000000000000007E-2</v>
          </cell>
          <cell r="G79">
            <v>0.6</v>
          </cell>
          <cell r="H79">
            <v>6.3000000000000014E-2</v>
          </cell>
          <cell r="I79">
            <v>0.54</v>
          </cell>
          <cell r="J79">
            <v>2.16</v>
          </cell>
        </row>
        <row r="80">
          <cell r="D80">
            <v>0.85000000000000009</v>
          </cell>
          <cell r="E80">
            <v>0.5</v>
          </cell>
          <cell r="F80">
            <v>7.0000000000000007E-2</v>
          </cell>
          <cell r="G80">
            <v>0.6</v>
          </cell>
          <cell r="H80">
            <v>2.9750000000000006E-2</v>
          </cell>
          <cell r="I80">
            <v>0.255</v>
          </cell>
          <cell r="J80">
            <v>1.02</v>
          </cell>
        </row>
        <row r="81">
          <cell r="B81" t="str">
            <v>E</v>
          </cell>
          <cell r="D81">
            <v>4.4499999999999993</v>
          </cell>
          <cell r="E81">
            <v>0.5</v>
          </cell>
          <cell r="F81">
            <v>7.0000000000000007E-2</v>
          </cell>
          <cell r="G81">
            <v>0.6</v>
          </cell>
          <cell r="H81">
            <v>0.15575</v>
          </cell>
          <cell r="I81">
            <v>1.3349999999999997</v>
          </cell>
          <cell r="J81">
            <v>5.339999999999999</v>
          </cell>
        </row>
        <row r="82">
          <cell r="D82">
            <v>2.1</v>
          </cell>
          <cell r="E82">
            <v>0.5</v>
          </cell>
          <cell r="F82">
            <v>7.0000000000000007E-2</v>
          </cell>
          <cell r="G82">
            <v>0.6</v>
          </cell>
          <cell r="H82">
            <v>7.350000000000001E-2</v>
          </cell>
          <cell r="I82">
            <v>0.63</v>
          </cell>
          <cell r="J82">
            <v>2.52</v>
          </cell>
        </row>
        <row r="83">
          <cell r="D83">
            <v>3.3499999999999996</v>
          </cell>
          <cell r="E83">
            <v>1</v>
          </cell>
          <cell r="F83">
            <v>7.0000000000000007E-2</v>
          </cell>
          <cell r="G83">
            <v>0.6</v>
          </cell>
          <cell r="H83">
            <v>0.23449999999999999</v>
          </cell>
          <cell r="I83">
            <v>2.0099999999999998</v>
          </cell>
          <cell r="J83">
            <v>4.0199999999999996</v>
          </cell>
        </row>
        <row r="84">
          <cell r="B84" t="str">
            <v>F</v>
          </cell>
          <cell r="D84">
            <v>1.2000000000000002</v>
          </cell>
          <cell r="E84">
            <v>0.5</v>
          </cell>
          <cell r="F84">
            <v>7.0000000000000007E-2</v>
          </cell>
          <cell r="G84">
            <v>0.6</v>
          </cell>
          <cell r="H84">
            <v>4.200000000000001E-2</v>
          </cell>
          <cell r="I84">
            <v>0.36000000000000004</v>
          </cell>
          <cell r="J84">
            <v>1.4400000000000002</v>
          </cell>
        </row>
        <row r="85">
          <cell r="B85" t="str">
            <v>G</v>
          </cell>
          <cell r="D85">
            <v>7.4</v>
          </cell>
          <cell r="E85">
            <v>0.5</v>
          </cell>
          <cell r="F85">
            <v>7.0000000000000007E-2</v>
          </cell>
          <cell r="G85">
            <v>0.6</v>
          </cell>
          <cell r="H85">
            <v>0.25900000000000006</v>
          </cell>
          <cell r="I85">
            <v>2.2200000000000002</v>
          </cell>
          <cell r="J85">
            <v>8.8800000000000008</v>
          </cell>
        </row>
        <row r="86">
          <cell r="D86">
            <v>1.8500000000000003</v>
          </cell>
          <cell r="E86">
            <v>0.5</v>
          </cell>
          <cell r="F86">
            <v>7.0000000000000007E-2</v>
          </cell>
          <cell r="G86">
            <v>0.6</v>
          </cell>
          <cell r="H86">
            <v>6.4750000000000016E-2</v>
          </cell>
          <cell r="I86">
            <v>0.55500000000000005</v>
          </cell>
          <cell r="J86">
            <v>2.2200000000000002</v>
          </cell>
        </row>
        <row r="87">
          <cell r="D87">
            <v>0.57499999999999996</v>
          </cell>
          <cell r="E87">
            <v>0.7</v>
          </cell>
          <cell r="F87">
            <v>7.0000000000000007E-2</v>
          </cell>
          <cell r="G87">
            <v>0.6</v>
          </cell>
          <cell r="H87">
            <v>2.8175000000000002E-2</v>
          </cell>
          <cell r="I87">
            <v>0.24149999999999996</v>
          </cell>
          <cell r="J87">
            <v>0.69</v>
          </cell>
        </row>
        <row r="89">
          <cell r="B89" t="str">
            <v>EMPLANTILLADO CIMIENTOS AISLADOS</v>
          </cell>
          <cell r="J89">
            <v>3.4299999999999997E-2</v>
          </cell>
        </row>
        <row r="90">
          <cell r="B90" t="str">
            <v>MOLDAJE CIMIENTOS AISLADOS</v>
          </cell>
          <cell r="J90">
            <v>0.31849999999999995</v>
          </cell>
        </row>
        <row r="91">
          <cell r="B91" t="str">
            <v>HORMIGON CIMIENTOS AISLADOS</v>
          </cell>
          <cell r="J91">
            <v>1.8199999999999998</v>
          </cell>
        </row>
        <row r="92">
          <cell r="B92" t="str">
            <v>Eje</v>
          </cell>
          <cell r="D92" t="str">
            <v>largo</v>
          </cell>
          <cell r="E92" t="str">
            <v>ancho</v>
          </cell>
          <cell r="F92" t="str">
            <v>alto e</v>
          </cell>
          <cell r="G92" t="str">
            <v>alto f</v>
          </cell>
          <cell r="H92" t="str">
            <v>m3 e</v>
          </cell>
          <cell r="I92" t="str">
            <v>m3 f</v>
          </cell>
          <cell r="J92" t="str">
            <v>m2 f</v>
          </cell>
        </row>
        <row r="93">
          <cell r="B93" t="str">
            <v>-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B94" t="str">
            <v>1</v>
          </cell>
          <cell r="D94">
            <v>0.7</v>
          </cell>
          <cell r="E94">
            <v>0.7</v>
          </cell>
          <cell r="F94">
            <v>7.0000000000000007E-2</v>
          </cell>
          <cell r="G94">
            <v>0.65</v>
          </cell>
          <cell r="H94">
            <v>3.4299999999999997E-2</v>
          </cell>
          <cell r="I94">
            <v>0.31849999999999995</v>
          </cell>
          <cell r="J94">
            <v>1.8199999999999998</v>
          </cell>
        </row>
        <row r="98">
          <cell r="B98" t="str">
            <v>SOBRECIMIENTOS</v>
          </cell>
        </row>
        <row r="100">
          <cell r="B100" t="str">
            <v>MOLDAJE SOBRECIMIENTOS</v>
          </cell>
          <cell r="J100">
            <v>65.465750000000014</v>
          </cell>
        </row>
        <row r="101">
          <cell r="B101" t="str">
            <v>HORMIGON SOBRECIMIENTOS</v>
          </cell>
          <cell r="J101">
            <v>6.3200812499999977</v>
          </cell>
        </row>
        <row r="102">
          <cell r="B102" t="str">
            <v>Eje</v>
          </cell>
          <cell r="F102" t="str">
            <v>largo</v>
          </cell>
          <cell r="G102" t="str">
            <v>alto</v>
          </cell>
          <cell r="H102" t="str">
            <v>espesor</v>
          </cell>
          <cell r="I102" t="str">
            <v>m3 f</v>
          </cell>
          <cell r="J102" t="str">
            <v>m2 f</v>
          </cell>
        </row>
        <row r="103">
          <cell r="B103" t="str">
            <v>-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B104" t="str">
            <v>1</v>
          </cell>
          <cell r="F104">
            <v>2.6</v>
          </cell>
          <cell r="G104">
            <v>0.42499999999999999</v>
          </cell>
          <cell r="H104">
            <v>0.15</v>
          </cell>
          <cell r="I104">
            <v>0.16575000000000001</v>
          </cell>
          <cell r="J104">
            <v>2.21</v>
          </cell>
        </row>
        <row r="105">
          <cell r="B105" t="str">
            <v>2</v>
          </cell>
          <cell r="F105">
            <v>4.5999999999999996</v>
          </cell>
          <cell r="G105">
            <v>0.42499999999999999</v>
          </cell>
          <cell r="H105">
            <v>0.15</v>
          </cell>
          <cell r="I105">
            <v>0.29324999999999996</v>
          </cell>
          <cell r="J105">
            <v>3.9099999999999997</v>
          </cell>
        </row>
        <row r="106">
          <cell r="B106" t="str">
            <v>3</v>
          </cell>
          <cell r="F106">
            <v>4</v>
          </cell>
          <cell r="G106">
            <v>0.42499999999999999</v>
          </cell>
          <cell r="H106">
            <v>0.15</v>
          </cell>
          <cell r="I106">
            <v>0.255</v>
          </cell>
          <cell r="J106">
            <v>3.4</v>
          </cell>
        </row>
        <row r="107">
          <cell r="B107" t="str">
            <v>4</v>
          </cell>
          <cell r="F107">
            <v>3.2749999999999999</v>
          </cell>
          <cell r="G107">
            <v>0.42499999999999999</v>
          </cell>
          <cell r="H107">
            <v>0.15</v>
          </cell>
          <cell r="I107">
            <v>0.20878124999999997</v>
          </cell>
          <cell r="J107">
            <v>2.7837499999999999</v>
          </cell>
        </row>
        <row r="108">
          <cell r="F108">
            <v>3.2750000000000004</v>
          </cell>
          <cell r="G108">
            <v>0.42499999999999999</v>
          </cell>
          <cell r="H108">
            <v>0.15</v>
          </cell>
          <cell r="I108">
            <v>0.20878125</v>
          </cell>
          <cell r="J108">
            <v>2.7837500000000004</v>
          </cell>
        </row>
        <row r="109">
          <cell r="B109" t="str">
            <v>5</v>
          </cell>
          <cell r="F109">
            <v>3.2749999999999999</v>
          </cell>
          <cell r="G109">
            <v>0.42499999999999999</v>
          </cell>
          <cell r="H109">
            <v>0.15</v>
          </cell>
          <cell r="I109">
            <v>0.20878124999999997</v>
          </cell>
          <cell r="J109">
            <v>2.7837499999999999</v>
          </cell>
        </row>
        <row r="110">
          <cell r="F110">
            <v>2.6</v>
          </cell>
          <cell r="G110">
            <v>0.42499999999999999</v>
          </cell>
          <cell r="H110">
            <v>0.15</v>
          </cell>
          <cell r="I110">
            <v>0.16575000000000001</v>
          </cell>
          <cell r="J110">
            <v>2.21</v>
          </cell>
        </row>
        <row r="111">
          <cell r="B111" t="str">
            <v>5'</v>
          </cell>
          <cell r="F111">
            <v>0.6</v>
          </cell>
          <cell r="G111">
            <v>0.42499999999999999</v>
          </cell>
          <cell r="H111">
            <v>0.3</v>
          </cell>
          <cell r="I111">
            <v>7.6499999999999999E-2</v>
          </cell>
          <cell r="J111">
            <v>0.51</v>
          </cell>
        </row>
        <row r="112">
          <cell r="B112" t="str">
            <v>5''</v>
          </cell>
          <cell r="F112">
            <v>0.6</v>
          </cell>
          <cell r="G112">
            <v>0.42499999999999999</v>
          </cell>
          <cell r="H112">
            <v>0.5</v>
          </cell>
          <cell r="I112">
            <v>0.1275</v>
          </cell>
          <cell r="J112">
            <v>0.51</v>
          </cell>
        </row>
        <row r="113">
          <cell r="B113" t="str">
            <v>6</v>
          </cell>
          <cell r="F113">
            <v>3.4</v>
          </cell>
          <cell r="G113">
            <v>0.42499999999999999</v>
          </cell>
          <cell r="H113">
            <v>0.15</v>
          </cell>
          <cell r="I113">
            <v>0.21675</v>
          </cell>
          <cell r="J113">
            <v>2.8899999999999997</v>
          </cell>
        </row>
        <row r="114">
          <cell r="B114" t="str">
            <v>6'</v>
          </cell>
          <cell r="F114">
            <v>0.6</v>
          </cell>
          <cell r="G114">
            <v>0.42499999999999999</v>
          </cell>
          <cell r="H114">
            <v>0.3</v>
          </cell>
          <cell r="I114">
            <v>7.6499999999999999E-2</v>
          </cell>
          <cell r="J114">
            <v>0.51</v>
          </cell>
        </row>
        <row r="115">
          <cell r="B115" t="str">
            <v>7</v>
          </cell>
          <cell r="F115">
            <v>7.8</v>
          </cell>
          <cell r="G115">
            <v>0.42499999999999999</v>
          </cell>
          <cell r="H115">
            <v>0.15</v>
          </cell>
          <cell r="I115">
            <v>0.49724999999999997</v>
          </cell>
          <cell r="J115">
            <v>6.63</v>
          </cell>
        </row>
        <row r="116">
          <cell r="B116" t="str">
            <v>A</v>
          </cell>
          <cell r="F116">
            <v>6.0500000000000007</v>
          </cell>
          <cell r="G116">
            <v>0.42499999999999999</v>
          </cell>
          <cell r="H116">
            <v>0.15</v>
          </cell>
          <cell r="I116">
            <v>0.38568750000000002</v>
          </cell>
          <cell r="J116">
            <v>5.1425000000000001</v>
          </cell>
        </row>
        <row r="117">
          <cell r="F117">
            <v>4.5</v>
          </cell>
          <cell r="G117">
            <v>0.42499999999999999</v>
          </cell>
          <cell r="H117">
            <v>0.15</v>
          </cell>
          <cell r="I117">
            <v>0.28687499999999999</v>
          </cell>
          <cell r="J117">
            <v>3.8249999999999997</v>
          </cell>
        </row>
        <row r="118">
          <cell r="B118" t="str">
            <v>C</v>
          </cell>
          <cell r="F118">
            <v>2.85</v>
          </cell>
          <cell r="G118">
            <v>0.42499999999999999</v>
          </cell>
          <cell r="H118">
            <v>0.15</v>
          </cell>
          <cell r="I118">
            <v>0.1816875</v>
          </cell>
          <cell r="J118">
            <v>2.4224999999999999</v>
          </cell>
        </row>
        <row r="119">
          <cell r="B119" t="str">
            <v>D</v>
          </cell>
          <cell r="F119">
            <v>2</v>
          </cell>
          <cell r="G119">
            <v>0.42499999999999999</v>
          </cell>
          <cell r="H119">
            <v>0.15</v>
          </cell>
          <cell r="I119">
            <v>0.1275</v>
          </cell>
          <cell r="J119">
            <v>1.7</v>
          </cell>
        </row>
        <row r="120">
          <cell r="F120">
            <v>1.875</v>
          </cell>
          <cell r="G120">
            <v>0.42499999999999999</v>
          </cell>
          <cell r="H120">
            <v>0.15</v>
          </cell>
          <cell r="I120">
            <v>0.11953124999999999</v>
          </cell>
          <cell r="J120">
            <v>1.59375</v>
          </cell>
        </row>
        <row r="121">
          <cell r="F121">
            <v>0.97499999999999998</v>
          </cell>
          <cell r="G121">
            <v>0.76</v>
          </cell>
          <cell r="H121">
            <v>0.15</v>
          </cell>
          <cell r="I121">
            <v>0.11115</v>
          </cell>
          <cell r="J121">
            <v>1.482</v>
          </cell>
        </row>
        <row r="122">
          <cell r="B122" t="str">
            <v>E</v>
          </cell>
          <cell r="F122">
            <v>4.8499999999999996</v>
          </cell>
          <cell r="G122">
            <v>0.42499999999999999</v>
          </cell>
          <cell r="H122">
            <v>0.15</v>
          </cell>
          <cell r="I122">
            <v>0.30918749999999995</v>
          </cell>
          <cell r="J122">
            <v>4.1224999999999996</v>
          </cell>
        </row>
        <row r="123">
          <cell r="F123">
            <v>2.2250000000000001</v>
          </cell>
          <cell r="G123">
            <v>0.42499999999999999</v>
          </cell>
          <cell r="H123">
            <v>0.15</v>
          </cell>
          <cell r="I123">
            <v>0.14184374999999999</v>
          </cell>
          <cell r="J123">
            <v>1.8912500000000001</v>
          </cell>
        </row>
        <row r="124">
          <cell r="F124">
            <v>1.675</v>
          </cell>
          <cell r="G124">
            <v>0.42499999999999999</v>
          </cell>
          <cell r="H124">
            <v>0.76</v>
          </cell>
          <cell r="I124">
            <v>0.54102500000000009</v>
          </cell>
          <cell r="J124">
            <v>1.4237500000000001</v>
          </cell>
        </row>
        <row r="125">
          <cell r="B125" t="str">
            <v>F</v>
          </cell>
          <cell r="F125">
            <v>3.125</v>
          </cell>
          <cell r="G125">
            <v>0.42499999999999999</v>
          </cell>
          <cell r="H125">
            <v>0.76</v>
          </cell>
          <cell r="I125">
            <v>1.0093749999999999</v>
          </cell>
          <cell r="J125">
            <v>2.65625</v>
          </cell>
        </row>
        <row r="126">
          <cell r="B126" t="str">
            <v>G</v>
          </cell>
          <cell r="F126">
            <v>9.5</v>
          </cell>
          <cell r="G126">
            <v>0.42499999999999999</v>
          </cell>
          <cell r="H126">
            <v>0.15</v>
          </cell>
          <cell r="I126">
            <v>0.60562499999999997</v>
          </cell>
          <cell r="J126">
            <v>8.0749999999999993</v>
          </cell>
        </row>
        <row r="128">
          <cell r="B128" t="str">
            <v>EMPLANTILLADO VIGAS FUNDACION</v>
          </cell>
          <cell r="J128">
            <v>8.9250000000000024E-2</v>
          </cell>
        </row>
        <row r="129">
          <cell r="B129" t="str">
            <v>MOLDAJE VIGAS FUNDACION</v>
          </cell>
          <cell r="J129">
            <v>10.115</v>
          </cell>
        </row>
        <row r="130">
          <cell r="B130" t="str">
            <v>HORMIGON VIGAS FUNDACION</v>
          </cell>
          <cell r="J130">
            <v>0.75862499999999988</v>
          </cell>
        </row>
        <row r="131">
          <cell r="B131" t="str">
            <v>Eje</v>
          </cell>
          <cell r="D131" t="str">
            <v>largo</v>
          </cell>
          <cell r="E131" t="str">
            <v>espesor</v>
          </cell>
          <cell r="F131" t="str">
            <v>alto e</v>
          </cell>
          <cell r="G131" t="str">
            <v>alto f</v>
          </cell>
          <cell r="H131" t="str">
            <v>m3 e</v>
          </cell>
          <cell r="I131" t="str">
            <v>m3 f</v>
          </cell>
          <cell r="J131" t="str">
            <v>m2 f</v>
          </cell>
        </row>
        <row r="132">
          <cell r="B132" t="str">
            <v>-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B133" t="str">
            <v>1</v>
          </cell>
          <cell r="D133">
            <v>2.8</v>
          </cell>
          <cell r="E133">
            <v>0.15</v>
          </cell>
          <cell r="F133">
            <v>0.05</v>
          </cell>
          <cell r="G133">
            <v>0.42499999999999999</v>
          </cell>
          <cell r="H133">
            <v>2.1000000000000001E-2</v>
          </cell>
          <cell r="I133">
            <v>0.17849999999999999</v>
          </cell>
          <cell r="J133">
            <v>2.38</v>
          </cell>
        </row>
        <row r="134">
          <cell r="B134" t="str">
            <v>4</v>
          </cell>
          <cell r="D134">
            <v>1.25</v>
          </cell>
          <cell r="E134">
            <v>0.15</v>
          </cell>
          <cell r="F134">
            <v>0.05</v>
          </cell>
          <cell r="G134">
            <v>0.42499999999999999</v>
          </cell>
          <cell r="H134">
            <v>9.3750000000000014E-3</v>
          </cell>
          <cell r="I134">
            <v>7.9687499999999994E-2</v>
          </cell>
          <cell r="J134">
            <v>1.0625</v>
          </cell>
        </row>
        <row r="135">
          <cell r="B135" t="str">
            <v>5</v>
          </cell>
          <cell r="D135">
            <v>1.25</v>
          </cell>
          <cell r="E135">
            <v>0.15</v>
          </cell>
          <cell r="F135">
            <v>0.05</v>
          </cell>
          <cell r="G135">
            <v>0.42499999999999999</v>
          </cell>
          <cell r="H135">
            <v>9.3750000000000014E-3</v>
          </cell>
          <cell r="I135">
            <v>7.9687499999999994E-2</v>
          </cell>
          <cell r="J135">
            <v>1.0625</v>
          </cell>
        </row>
        <row r="136">
          <cell r="B136" t="str">
            <v>7</v>
          </cell>
          <cell r="D136">
            <v>2.9499999999999997</v>
          </cell>
          <cell r="E136">
            <v>0.15</v>
          </cell>
          <cell r="F136">
            <v>0.05</v>
          </cell>
          <cell r="G136">
            <v>0.42499999999999999</v>
          </cell>
          <cell r="H136">
            <v>2.2124999999999999E-2</v>
          </cell>
          <cell r="I136">
            <v>0.18806249999999997</v>
          </cell>
          <cell r="J136">
            <v>2.5074999999999998</v>
          </cell>
        </row>
        <row r="137">
          <cell r="B137" t="str">
            <v>B</v>
          </cell>
          <cell r="D137">
            <v>1.85</v>
          </cell>
          <cell r="E137">
            <v>0.15</v>
          </cell>
          <cell r="F137">
            <v>0.05</v>
          </cell>
          <cell r="G137">
            <v>0.42499999999999999</v>
          </cell>
          <cell r="H137">
            <v>1.3875000000000002E-2</v>
          </cell>
          <cell r="I137">
            <v>0.1179375</v>
          </cell>
          <cell r="J137">
            <v>1.5725</v>
          </cell>
        </row>
        <row r="138">
          <cell r="B138" t="str">
            <v>D</v>
          </cell>
          <cell r="D138">
            <v>0.9</v>
          </cell>
          <cell r="E138">
            <v>0.15</v>
          </cell>
          <cell r="F138">
            <v>0.05</v>
          </cell>
          <cell r="G138">
            <v>0.42499999999999999</v>
          </cell>
          <cell r="H138">
            <v>6.7500000000000008E-3</v>
          </cell>
          <cell r="I138">
            <v>5.7375000000000002E-2</v>
          </cell>
          <cell r="J138">
            <v>0.76500000000000001</v>
          </cell>
        </row>
        <row r="139">
          <cell r="B139" t="str">
            <v>E</v>
          </cell>
          <cell r="D139">
            <v>0.9</v>
          </cell>
          <cell r="E139">
            <v>0.15</v>
          </cell>
          <cell r="F139">
            <v>0.05</v>
          </cell>
          <cell r="G139">
            <v>0.42499999999999999</v>
          </cell>
          <cell r="H139">
            <v>6.7500000000000008E-3</v>
          </cell>
          <cell r="I139">
            <v>5.7375000000000002E-2</v>
          </cell>
          <cell r="J139">
            <v>0.76500000000000001</v>
          </cell>
        </row>
        <row r="143">
          <cell r="B143" t="str">
            <v>MUROS</v>
          </cell>
        </row>
        <row r="145">
          <cell r="B145" t="str">
            <v>MOLDAJE MUROS P1</v>
          </cell>
          <cell r="J145">
            <v>92.810200000000009</v>
          </cell>
        </row>
        <row r="146">
          <cell r="B146" t="str">
            <v>HORMIGON MUROS P1</v>
          </cell>
          <cell r="J146">
            <v>6.8455650000000006</v>
          </cell>
        </row>
        <row r="147">
          <cell r="B147" t="str">
            <v>ubicacion</v>
          </cell>
          <cell r="F147" t="str">
            <v>largo</v>
          </cell>
          <cell r="G147" t="str">
            <v>alto</v>
          </cell>
          <cell r="H147" t="str">
            <v>espesor</v>
          </cell>
          <cell r="I147" t="str">
            <v>m3</v>
          </cell>
          <cell r="J147" t="str">
            <v>m2</v>
          </cell>
        </row>
        <row r="148">
          <cell r="B148" t="str">
            <v>-</v>
          </cell>
          <cell r="C148" t="str">
            <v>-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</row>
        <row r="149">
          <cell r="B149" t="str">
            <v>5'</v>
          </cell>
          <cell r="F149">
            <v>0.6</v>
          </cell>
          <cell r="G149">
            <v>2.57</v>
          </cell>
          <cell r="H149">
            <v>0.3</v>
          </cell>
          <cell r="I149">
            <v>0.46259999999999996</v>
          </cell>
          <cell r="J149">
            <v>4.6259999999999994</v>
          </cell>
        </row>
        <row r="150">
          <cell r="B150" t="str">
            <v>5''</v>
          </cell>
          <cell r="F150">
            <v>0.6</v>
          </cell>
          <cell r="G150">
            <v>2.57</v>
          </cell>
          <cell r="H150">
            <v>0.5</v>
          </cell>
          <cell r="I150">
            <v>0.77099999999999991</v>
          </cell>
          <cell r="J150">
            <v>5.6539999999999999</v>
          </cell>
        </row>
        <row r="151">
          <cell r="B151" t="str">
            <v>6'</v>
          </cell>
          <cell r="F151">
            <v>0.6</v>
          </cell>
          <cell r="G151">
            <v>2.57</v>
          </cell>
          <cell r="H151">
            <v>0.3</v>
          </cell>
          <cell r="I151">
            <v>0.46259999999999996</v>
          </cell>
          <cell r="J151">
            <v>4.6259999999999994</v>
          </cell>
        </row>
        <row r="152">
          <cell r="B152" t="str">
            <v>3</v>
          </cell>
          <cell r="F152">
            <v>0.25</v>
          </cell>
          <cell r="G152">
            <v>2.27</v>
          </cell>
          <cell r="H152">
            <v>0.15</v>
          </cell>
          <cell r="I152">
            <v>8.5124999999999992E-2</v>
          </cell>
          <cell r="J152">
            <v>1.8160000000000001</v>
          </cell>
        </row>
        <row r="153">
          <cell r="F153">
            <v>1.05</v>
          </cell>
          <cell r="G153">
            <v>1.02</v>
          </cell>
          <cell r="H153">
            <v>0.15</v>
          </cell>
          <cell r="I153">
            <v>0.16065000000000002</v>
          </cell>
          <cell r="J153">
            <v>2.448</v>
          </cell>
        </row>
        <row r="154">
          <cell r="F154">
            <v>0.89999999999999991</v>
          </cell>
          <cell r="G154">
            <v>2.27</v>
          </cell>
          <cell r="H154">
            <v>0.15</v>
          </cell>
          <cell r="I154">
            <v>0.30644999999999994</v>
          </cell>
          <cell r="J154">
            <v>4.7669999999999995</v>
          </cell>
        </row>
        <row r="155">
          <cell r="B155" t="str">
            <v>4</v>
          </cell>
          <cell r="F155">
            <v>0.45</v>
          </cell>
          <cell r="G155">
            <v>2.27</v>
          </cell>
          <cell r="H155">
            <v>0.15</v>
          </cell>
          <cell r="I155">
            <v>0.153225</v>
          </cell>
          <cell r="J155">
            <v>2.7239999999999998</v>
          </cell>
        </row>
        <row r="156">
          <cell r="F156">
            <v>1.05</v>
          </cell>
          <cell r="G156">
            <v>1.02</v>
          </cell>
          <cell r="H156">
            <v>0.15</v>
          </cell>
          <cell r="I156">
            <v>0.16065000000000002</v>
          </cell>
          <cell r="J156">
            <v>2.448</v>
          </cell>
        </row>
        <row r="157">
          <cell r="F157">
            <v>0.3</v>
          </cell>
          <cell r="G157">
            <v>2.27</v>
          </cell>
          <cell r="H157">
            <v>0.15</v>
          </cell>
          <cell r="I157">
            <v>0.10214999999999999</v>
          </cell>
          <cell r="J157">
            <v>2.0429999999999997</v>
          </cell>
        </row>
        <row r="158">
          <cell r="B158" t="str">
            <v>7</v>
          </cell>
          <cell r="F158">
            <v>1.75</v>
          </cell>
          <cell r="G158">
            <v>2.63</v>
          </cell>
          <cell r="H158">
            <v>0.15</v>
          </cell>
          <cell r="I158">
            <v>0.69037499999999996</v>
          </cell>
          <cell r="J158">
            <v>9.9939999999999998</v>
          </cell>
        </row>
        <row r="159">
          <cell r="F159">
            <v>1.55</v>
          </cell>
          <cell r="G159">
            <v>2.63</v>
          </cell>
          <cell r="H159">
            <v>0.15</v>
          </cell>
          <cell r="I159">
            <v>0.61147499999999988</v>
          </cell>
          <cell r="J159">
            <v>8.9420000000000002</v>
          </cell>
        </row>
        <row r="160">
          <cell r="B160" t="str">
            <v>E</v>
          </cell>
          <cell r="F160">
            <v>0.45</v>
          </cell>
          <cell r="G160">
            <v>2.52</v>
          </cell>
          <cell r="H160">
            <v>0.15</v>
          </cell>
          <cell r="I160">
            <v>0.1701</v>
          </cell>
          <cell r="J160">
            <v>3.024</v>
          </cell>
        </row>
        <row r="161">
          <cell r="F161">
            <v>5.5E-2</v>
          </cell>
          <cell r="G161">
            <v>1.02</v>
          </cell>
          <cell r="H161">
            <v>0.15</v>
          </cell>
          <cell r="I161">
            <v>8.4150000000000006E-3</v>
          </cell>
          <cell r="J161">
            <v>0.41819999999999996</v>
          </cell>
        </row>
        <row r="162">
          <cell r="F162">
            <v>0.9</v>
          </cell>
          <cell r="G162">
            <v>2.52</v>
          </cell>
          <cell r="H162">
            <v>0.15</v>
          </cell>
          <cell r="I162">
            <v>0.3402</v>
          </cell>
          <cell r="J162">
            <v>5.2920000000000007</v>
          </cell>
        </row>
        <row r="163">
          <cell r="F163">
            <v>1.05</v>
          </cell>
          <cell r="G163">
            <v>1.02</v>
          </cell>
          <cell r="H163">
            <v>0.15</v>
          </cell>
          <cell r="I163">
            <v>0.16065000000000002</v>
          </cell>
          <cell r="J163">
            <v>2.448</v>
          </cell>
        </row>
        <row r="164">
          <cell r="F164">
            <v>0.25</v>
          </cell>
          <cell r="G164">
            <v>2.52</v>
          </cell>
          <cell r="H164">
            <v>0.15</v>
          </cell>
          <cell r="I164">
            <v>9.4500000000000001E-2</v>
          </cell>
          <cell r="J164">
            <v>2.016</v>
          </cell>
        </row>
        <row r="165">
          <cell r="F165">
            <v>2.9000000000000004</v>
          </cell>
          <cell r="G165">
            <v>2.27</v>
          </cell>
          <cell r="H165">
            <v>0.15</v>
          </cell>
          <cell r="I165">
            <v>0.98745000000000016</v>
          </cell>
          <cell r="J165">
            <v>13.847000000000001</v>
          </cell>
        </row>
        <row r="166">
          <cell r="B166" t="str">
            <v>F</v>
          </cell>
          <cell r="F166">
            <v>2.9000000000000004</v>
          </cell>
          <cell r="G166">
            <v>2.57</v>
          </cell>
          <cell r="H166">
            <v>0.15</v>
          </cell>
          <cell r="I166">
            <v>1.11795</v>
          </cell>
          <cell r="J166">
            <v>15.677</v>
          </cell>
        </row>
        <row r="168">
          <cell r="B168" t="str">
            <v>MOLDAJE MUROS P2</v>
          </cell>
          <cell r="J168">
            <v>132.99539999999999</v>
          </cell>
        </row>
        <row r="169">
          <cell r="B169" t="str">
            <v>HORMIGON MUROS P2</v>
          </cell>
          <cell r="J169">
            <v>9.0568799999999996</v>
          </cell>
        </row>
        <row r="170">
          <cell r="B170" t="str">
            <v>ubicacion</v>
          </cell>
          <cell r="F170" t="str">
            <v>largo</v>
          </cell>
          <cell r="G170" t="str">
            <v>alto</v>
          </cell>
          <cell r="H170" t="str">
            <v>espesor</v>
          </cell>
          <cell r="I170" t="str">
            <v>m3</v>
          </cell>
          <cell r="J170" t="str">
            <v>m2</v>
          </cell>
        </row>
        <row r="171">
          <cell r="B171" t="str">
            <v>-</v>
          </cell>
          <cell r="C171" t="str">
            <v>-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  <cell r="I171" t="str">
            <v>-</v>
          </cell>
          <cell r="J171" t="str">
            <v>-</v>
          </cell>
        </row>
        <row r="172">
          <cell r="B172" t="str">
            <v>2</v>
          </cell>
          <cell r="F172">
            <v>1.38</v>
          </cell>
          <cell r="G172">
            <v>2.3299999999999996</v>
          </cell>
          <cell r="H172">
            <v>0.15</v>
          </cell>
          <cell r="I172">
            <v>0.48230999999999991</v>
          </cell>
          <cell r="J172">
            <v>7.1297999999999977</v>
          </cell>
        </row>
        <row r="173">
          <cell r="F173">
            <v>1.05</v>
          </cell>
          <cell r="G173">
            <v>1.08</v>
          </cell>
          <cell r="H173">
            <v>0.15</v>
          </cell>
          <cell r="I173">
            <v>0.1701</v>
          </cell>
          <cell r="J173">
            <v>2.5920000000000001</v>
          </cell>
        </row>
        <row r="174">
          <cell r="F174">
            <v>1.3699999999999999</v>
          </cell>
          <cell r="G174">
            <v>2.3299999999999996</v>
          </cell>
          <cell r="H174">
            <v>0.15</v>
          </cell>
          <cell r="I174">
            <v>0.47881499999999988</v>
          </cell>
          <cell r="J174">
            <v>7.0831999999999979</v>
          </cell>
        </row>
        <row r="175">
          <cell r="B175" t="str">
            <v>3</v>
          </cell>
          <cell r="F175">
            <v>0.25</v>
          </cell>
          <cell r="G175">
            <v>2.3299999999999996</v>
          </cell>
          <cell r="H175">
            <v>0.15</v>
          </cell>
          <cell r="I175">
            <v>8.737499999999998E-2</v>
          </cell>
          <cell r="J175">
            <v>1.8639999999999999</v>
          </cell>
        </row>
        <row r="176">
          <cell r="F176">
            <v>1.05</v>
          </cell>
          <cell r="G176">
            <v>1.08</v>
          </cell>
          <cell r="H176">
            <v>0.15</v>
          </cell>
          <cell r="I176">
            <v>0.1701</v>
          </cell>
          <cell r="J176">
            <v>2.5920000000000001</v>
          </cell>
        </row>
        <row r="177">
          <cell r="F177">
            <v>0.89999999999999991</v>
          </cell>
          <cell r="G177">
            <v>2.3299999999999996</v>
          </cell>
          <cell r="H177">
            <v>0.15</v>
          </cell>
          <cell r="I177">
            <v>0.31454999999999989</v>
          </cell>
          <cell r="J177">
            <v>4.892999999999998</v>
          </cell>
        </row>
        <row r="178">
          <cell r="B178" t="str">
            <v>4</v>
          </cell>
          <cell r="F178">
            <v>0.57499999999999996</v>
          </cell>
          <cell r="G178">
            <v>2.33</v>
          </cell>
          <cell r="H178">
            <v>0.15</v>
          </cell>
          <cell r="I178">
            <v>0.20096249999999999</v>
          </cell>
          <cell r="J178">
            <v>3.3784999999999998</v>
          </cell>
        </row>
        <row r="179">
          <cell r="F179">
            <v>1.55</v>
          </cell>
          <cell r="G179">
            <v>0.68</v>
          </cell>
          <cell r="H179">
            <v>0.15</v>
          </cell>
          <cell r="I179">
            <v>0.15809999999999999</v>
          </cell>
          <cell r="J179">
            <v>2.3120000000000003</v>
          </cell>
        </row>
        <row r="180">
          <cell r="F180">
            <v>0.77499999999999991</v>
          </cell>
          <cell r="G180">
            <v>2.33</v>
          </cell>
          <cell r="H180">
            <v>0.15</v>
          </cell>
          <cell r="I180">
            <v>0.27086249999999995</v>
          </cell>
          <cell r="J180">
            <v>4.3105000000000002</v>
          </cell>
        </row>
        <row r="181">
          <cell r="B181" t="str">
            <v>5'</v>
          </cell>
          <cell r="F181">
            <v>0.6</v>
          </cell>
          <cell r="G181">
            <v>2.57</v>
          </cell>
          <cell r="H181">
            <v>0.15</v>
          </cell>
          <cell r="I181">
            <v>0.23129999999999998</v>
          </cell>
          <cell r="J181">
            <v>3.8549999999999995</v>
          </cell>
        </row>
        <row r="182">
          <cell r="B182" t="str">
            <v>5''</v>
          </cell>
          <cell r="F182">
            <v>0.6</v>
          </cell>
          <cell r="G182">
            <v>2.57</v>
          </cell>
          <cell r="H182">
            <v>0.15</v>
          </cell>
          <cell r="I182">
            <v>0.23129999999999998</v>
          </cell>
          <cell r="J182">
            <v>3.8549999999999995</v>
          </cell>
        </row>
        <row r="183">
          <cell r="B183" t="str">
            <v>6</v>
          </cell>
          <cell r="F183">
            <v>1.5249999999999999</v>
          </cell>
          <cell r="G183">
            <v>2.33</v>
          </cell>
          <cell r="H183">
            <v>0.15</v>
          </cell>
          <cell r="I183">
            <v>0.53298749999999995</v>
          </cell>
          <cell r="J183">
            <v>7.8054999999999994</v>
          </cell>
        </row>
        <row r="184">
          <cell r="F184">
            <v>1.55</v>
          </cell>
          <cell r="G184">
            <v>0.78</v>
          </cell>
          <cell r="H184">
            <v>0.15</v>
          </cell>
          <cell r="I184">
            <v>0.18134999999999998</v>
          </cell>
          <cell r="J184">
            <v>2.6520000000000001</v>
          </cell>
        </row>
        <row r="185">
          <cell r="F185">
            <v>1</v>
          </cell>
          <cell r="G185">
            <v>2.33</v>
          </cell>
          <cell r="H185">
            <v>0.15</v>
          </cell>
          <cell r="I185">
            <v>0.34949999999999998</v>
          </cell>
          <cell r="J185">
            <v>5.359</v>
          </cell>
        </row>
        <row r="186">
          <cell r="B186" t="str">
            <v>C'</v>
          </cell>
          <cell r="F186">
            <v>0.375</v>
          </cell>
          <cell r="G186">
            <v>1.25</v>
          </cell>
          <cell r="H186">
            <v>0.15</v>
          </cell>
          <cell r="I186">
            <v>7.03125E-2</v>
          </cell>
          <cell r="J186">
            <v>1.3125</v>
          </cell>
        </row>
        <row r="187">
          <cell r="B187" t="str">
            <v>E</v>
          </cell>
          <cell r="F187">
            <v>1.9</v>
          </cell>
          <cell r="G187">
            <v>2.63</v>
          </cell>
          <cell r="H187">
            <v>0.15</v>
          </cell>
          <cell r="I187">
            <v>0.74954999999999994</v>
          </cell>
          <cell r="J187">
            <v>10.782999999999999</v>
          </cell>
        </row>
        <row r="188">
          <cell r="B188" t="str">
            <v>F</v>
          </cell>
          <cell r="F188">
            <v>1.675</v>
          </cell>
          <cell r="G188">
            <v>2.6299999999999994</v>
          </cell>
          <cell r="H188">
            <v>0.15</v>
          </cell>
          <cell r="I188">
            <v>0.66078749999999975</v>
          </cell>
          <cell r="J188">
            <v>9.5994999999999973</v>
          </cell>
        </row>
        <row r="189">
          <cell r="B189" t="str">
            <v>1</v>
          </cell>
          <cell r="C189" t="str">
            <v>vi</v>
          </cell>
          <cell r="D189" t="str">
            <v>sobre arco</v>
          </cell>
          <cell r="F189">
            <v>2.85</v>
          </cell>
          <cell r="G189">
            <v>0.18</v>
          </cell>
          <cell r="H189">
            <v>0.15</v>
          </cell>
          <cell r="I189">
            <v>7.6949999999999991E-2</v>
          </cell>
          <cell r="J189">
            <v>1.08</v>
          </cell>
        </row>
        <row r="190">
          <cell r="C190" t="str">
            <v>vi</v>
          </cell>
          <cell r="F190">
            <v>2.6</v>
          </cell>
          <cell r="G190">
            <v>0.28000000000000003</v>
          </cell>
          <cell r="H190">
            <v>0.15</v>
          </cell>
          <cell r="I190">
            <v>0.10920000000000002</v>
          </cell>
          <cell r="J190">
            <v>1.54</v>
          </cell>
        </row>
        <row r="191">
          <cell r="B191" t="str">
            <v>2</v>
          </cell>
          <cell r="C191" t="str">
            <v>vi</v>
          </cell>
          <cell r="F191">
            <v>3.55</v>
          </cell>
          <cell r="G191">
            <v>0.38000000000000006</v>
          </cell>
          <cell r="H191">
            <v>0.15</v>
          </cell>
          <cell r="I191">
            <v>0.20235000000000003</v>
          </cell>
          <cell r="J191">
            <v>2.8120000000000003</v>
          </cell>
        </row>
        <row r="192">
          <cell r="B192" t="str">
            <v>4'</v>
          </cell>
          <cell r="C192" t="str">
            <v>vi</v>
          </cell>
          <cell r="F192">
            <v>1.6</v>
          </cell>
          <cell r="G192">
            <v>0.83</v>
          </cell>
          <cell r="H192">
            <v>0.15</v>
          </cell>
          <cell r="I192">
            <v>0.19919999999999999</v>
          </cell>
          <cell r="J192">
            <v>2.9049999999999998</v>
          </cell>
        </row>
        <row r="193">
          <cell r="B193" t="str">
            <v>7</v>
          </cell>
          <cell r="C193" t="str">
            <v>vi</v>
          </cell>
          <cell r="F193">
            <v>7.8</v>
          </cell>
          <cell r="G193">
            <v>0.78</v>
          </cell>
          <cell r="H193">
            <v>0.15</v>
          </cell>
          <cell r="I193">
            <v>0.91259999999999997</v>
          </cell>
          <cell r="J193">
            <v>12.402000000000001</v>
          </cell>
        </row>
        <row r="194">
          <cell r="B194" t="str">
            <v>B</v>
          </cell>
          <cell r="C194" t="str">
            <v>vi</v>
          </cell>
          <cell r="F194">
            <v>3.2</v>
          </cell>
          <cell r="G194">
            <v>0.48</v>
          </cell>
          <cell r="H194">
            <v>0.15</v>
          </cell>
          <cell r="I194">
            <v>0.23039999999999999</v>
          </cell>
          <cell r="J194">
            <v>3.2159999999999997</v>
          </cell>
        </row>
        <row r="195">
          <cell r="C195" t="str">
            <v>vi</v>
          </cell>
          <cell r="F195">
            <v>4.5</v>
          </cell>
          <cell r="G195">
            <v>0.78</v>
          </cell>
          <cell r="H195">
            <v>0.15</v>
          </cell>
          <cell r="I195">
            <v>0.52649999999999997</v>
          </cell>
          <cell r="J195">
            <v>7.2540000000000004</v>
          </cell>
        </row>
        <row r="196">
          <cell r="B196" t="str">
            <v>C'</v>
          </cell>
          <cell r="C196" t="str">
            <v>vi</v>
          </cell>
          <cell r="F196">
            <v>2.85</v>
          </cell>
          <cell r="G196">
            <v>1.08</v>
          </cell>
          <cell r="H196">
            <v>0.15</v>
          </cell>
          <cell r="I196">
            <v>0.4617</v>
          </cell>
          <cell r="J196">
            <v>6.48</v>
          </cell>
        </row>
        <row r="197">
          <cell r="B197" t="str">
            <v>D</v>
          </cell>
          <cell r="C197" t="str">
            <v>vi</v>
          </cell>
          <cell r="F197">
            <v>3.915</v>
          </cell>
          <cell r="G197">
            <v>0.83</v>
          </cell>
          <cell r="H197">
            <v>0.15</v>
          </cell>
          <cell r="I197">
            <v>0.48741749999999995</v>
          </cell>
          <cell r="J197">
            <v>6.7479000000000005</v>
          </cell>
        </row>
        <row r="198">
          <cell r="B198" t="str">
            <v>E</v>
          </cell>
          <cell r="C198" t="str">
            <v>vi</v>
          </cell>
          <cell r="F198">
            <v>3.05</v>
          </cell>
          <cell r="G198">
            <v>0.28000000000000003</v>
          </cell>
          <cell r="H198">
            <v>0.15</v>
          </cell>
          <cell r="I198">
            <v>0.12809999999999999</v>
          </cell>
          <cell r="J198">
            <v>1.792</v>
          </cell>
        </row>
        <row r="199">
          <cell r="B199" t="str">
            <v>F</v>
          </cell>
          <cell r="C199" t="str">
            <v>vi</v>
          </cell>
          <cell r="F199">
            <v>2.6</v>
          </cell>
          <cell r="G199">
            <v>0.98000000000000009</v>
          </cell>
          <cell r="H199">
            <v>0.15</v>
          </cell>
          <cell r="I199">
            <v>0.38220000000000004</v>
          </cell>
          <cell r="J199">
            <v>5.3900000000000006</v>
          </cell>
        </row>
        <row r="201">
          <cell r="B201" t="str">
            <v>MOLDAJE MUROS P3</v>
          </cell>
          <cell r="J201">
            <v>20.6</v>
          </cell>
        </row>
        <row r="202">
          <cell r="B202" t="str">
            <v>HORMIGON MUROS P3</v>
          </cell>
          <cell r="J202">
            <v>1.3649999999999998</v>
          </cell>
        </row>
        <row r="203">
          <cell r="B203" t="str">
            <v>ubicacion</v>
          </cell>
          <cell r="F203" t="str">
            <v>largo</v>
          </cell>
          <cell r="G203" t="str">
            <v>alto</v>
          </cell>
          <cell r="H203" t="str">
            <v>espesor</v>
          </cell>
          <cell r="I203" t="str">
            <v>m3</v>
          </cell>
          <cell r="J203" t="str">
            <v>m2</v>
          </cell>
        </row>
        <row r="204">
          <cell r="B204" t="str">
            <v>-</v>
          </cell>
          <cell r="C204" t="str">
            <v>-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 t="str">
            <v>-</v>
          </cell>
          <cell r="J204" t="str">
            <v>-</v>
          </cell>
        </row>
        <row r="205">
          <cell r="B205" t="str">
            <v>5'</v>
          </cell>
          <cell r="F205">
            <v>0.6</v>
          </cell>
          <cell r="G205">
            <v>2</v>
          </cell>
          <cell r="H205">
            <v>0.15</v>
          </cell>
          <cell r="I205">
            <v>0.18</v>
          </cell>
          <cell r="J205">
            <v>3</v>
          </cell>
        </row>
        <row r="206">
          <cell r="B206" t="str">
            <v>6</v>
          </cell>
          <cell r="F206">
            <v>0.6</v>
          </cell>
          <cell r="G206">
            <v>2</v>
          </cell>
          <cell r="H206">
            <v>0.15</v>
          </cell>
          <cell r="I206">
            <v>0.18</v>
          </cell>
          <cell r="J206">
            <v>3</v>
          </cell>
        </row>
        <row r="207">
          <cell r="B207" t="str">
            <v>E</v>
          </cell>
          <cell r="F207">
            <v>1.675</v>
          </cell>
          <cell r="G207">
            <v>2</v>
          </cell>
          <cell r="H207">
            <v>0.15</v>
          </cell>
          <cell r="I207">
            <v>0.50249999999999995</v>
          </cell>
          <cell r="J207">
            <v>7.3</v>
          </cell>
        </row>
        <row r="208">
          <cell r="B208" t="str">
            <v>F</v>
          </cell>
          <cell r="F208">
            <v>1.675</v>
          </cell>
          <cell r="G208">
            <v>2</v>
          </cell>
          <cell r="H208">
            <v>0.15</v>
          </cell>
          <cell r="I208">
            <v>0.50249999999999995</v>
          </cell>
          <cell r="J208">
            <v>7.3</v>
          </cell>
        </row>
        <row r="212">
          <cell r="B212" t="str">
            <v>PILARES</v>
          </cell>
        </row>
        <row r="214">
          <cell r="B214" t="str">
            <v>MOLDAJE PILARES P1</v>
          </cell>
          <cell r="J214">
            <v>61.074999999999996</v>
          </cell>
        </row>
        <row r="215">
          <cell r="B215" t="str">
            <v>HORMIGON PILARES P1</v>
          </cell>
          <cell r="J215">
            <v>3.7285499999999998</v>
          </cell>
        </row>
        <row r="216">
          <cell r="B216" t="str">
            <v>ubicacion</v>
          </cell>
          <cell r="E216" t="str">
            <v>largo</v>
          </cell>
          <cell r="F216" t="str">
            <v>alto</v>
          </cell>
          <cell r="G216" t="str">
            <v>espesor</v>
          </cell>
          <cell r="H216" t="str">
            <v>veces</v>
          </cell>
          <cell r="I216" t="str">
            <v>m3</v>
          </cell>
          <cell r="J216" t="str">
            <v>m2</v>
          </cell>
        </row>
        <row r="217">
          <cell r="B217" t="str">
            <v>-</v>
          </cell>
          <cell r="C217" t="str">
            <v>-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</row>
        <row r="218">
          <cell r="B218" t="str">
            <v>1</v>
          </cell>
          <cell r="E218">
            <v>0.15</v>
          </cell>
          <cell r="F218">
            <v>2.54</v>
          </cell>
          <cell r="G218">
            <v>0.15</v>
          </cell>
          <cell r="H218">
            <v>1</v>
          </cell>
          <cell r="I218">
            <v>5.7149999999999999E-2</v>
          </cell>
          <cell r="J218">
            <v>1.524</v>
          </cell>
        </row>
        <row r="219">
          <cell r="E219">
            <v>0.25</v>
          </cell>
          <cell r="F219">
            <v>2.57</v>
          </cell>
          <cell r="G219">
            <v>0.15</v>
          </cell>
          <cell r="H219">
            <v>1</v>
          </cell>
          <cell r="I219">
            <v>9.6374999999999988E-2</v>
          </cell>
          <cell r="J219">
            <v>2.056</v>
          </cell>
        </row>
        <row r="220">
          <cell r="B220" t="str">
            <v>2</v>
          </cell>
          <cell r="E220">
            <v>0.45</v>
          </cell>
          <cell r="F220">
            <v>2.27</v>
          </cell>
          <cell r="G220">
            <v>0.15</v>
          </cell>
          <cell r="H220">
            <v>1</v>
          </cell>
          <cell r="I220">
            <v>0.153225</v>
          </cell>
          <cell r="J220">
            <v>2.7239999999999998</v>
          </cell>
        </row>
        <row r="221">
          <cell r="E221">
            <v>0.25</v>
          </cell>
          <cell r="F221">
            <v>2.27</v>
          </cell>
          <cell r="G221">
            <v>0.15</v>
          </cell>
          <cell r="H221">
            <v>1</v>
          </cell>
          <cell r="I221">
            <v>8.5124999999999992E-2</v>
          </cell>
          <cell r="J221">
            <v>1.8160000000000001</v>
          </cell>
        </row>
        <row r="222">
          <cell r="E222">
            <v>0.54999999999999993</v>
          </cell>
          <cell r="F222">
            <v>2.27</v>
          </cell>
          <cell r="G222">
            <v>0.15</v>
          </cell>
          <cell r="H222">
            <v>1</v>
          </cell>
          <cell r="I222">
            <v>0.18727499999999997</v>
          </cell>
          <cell r="J222">
            <v>3.1779999999999999</v>
          </cell>
        </row>
        <row r="223">
          <cell r="E223">
            <v>0.45</v>
          </cell>
          <cell r="F223">
            <v>2.27</v>
          </cell>
          <cell r="G223">
            <v>0.15</v>
          </cell>
          <cell r="H223">
            <v>1</v>
          </cell>
          <cell r="I223">
            <v>0.153225</v>
          </cell>
          <cell r="J223">
            <v>2.7239999999999998</v>
          </cell>
        </row>
        <row r="224">
          <cell r="B224" t="str">
            <v>4</v>
          </cell>
          <cell r="E224">
            <v>0.64999999999999991</v>
          </cell>
          <cell r="F224">
            <v>2.27</v>
          </cell>
          <cell r="G224">
            <v>0.15</v>
          </cell>
          <cell r="H224">
            <v>1</v>
          </cell>
          <cell r="I224">
            <v>0.22132499999999997</v>
          </cell>
          <cell r="J224">
            <v>3.6319999999999997</v>
          </cell>
        </row>
        <row r="225">
          <cell r="E225">
            <v>0.25</v>
          </cell>
          <cell r="F225">
            <v>2.39</v>
          </cell>
          <cell r="G225">
            <v>0.15</v>
          </cell>
          <cell r="H225">
            <v>1</v>
          </cell>
          <cell r="I225">
            <v>8.9624999999999996E-2</v>
          </cell>
          <cell r="J225">
            <v>1.9120000000000001</v>
          </cell>
        </row>
        <row r="226">
          <cell r="E226">
            <v>0.75</v>
          </cell>
          <cell r="F226">
            <v>2.39</v>
          </cell>
          <cell r="G226">
            <v>0.15</v>
          </cell>
          <cell r="H226">
            <v>1</v>
          </cell>
          <cell r="I226">
            <v>0.26887499999999998</v>
          </cell>
          <cell r="J226">
            <v>4.3020000000000005</v>
          </cell>
        </row>
        <row r="227">
          <cell r="B227" t="str">
            <v>5</v>
          </cell>
          <cell r="E227">
            <v>0.95</v>
          </cell>
          <cell r="F227">
            <v>3.07</v>
          </cell>
          <cell r="G227">
            <v>0.15</v>
          </cell>
          <cell r="H227">
            <v>1</v>
          </cell>
          <cell r="I227">
            <v>0.43747499999999995</v>
          </cell>
          <cell r="J227">
            <v>6.7539999999999987</v>
          </cell>
        </row>
        <row r="228">
          <cell r="E228">
            <v>0.25</v>
          </cell>
          <cell r="F228">
            <v>2.39</v>
          </cell>
          <cell r="G228">
            <v>0.15</v>
          </cell>
          <cell r="H228">
            <v>1</v>
          </cell>
          <cell r="I228">
            <v>8.9624999999999996E-2</v>
          </cell>
          <cell r="J228">
            <v>1.9120000000000001</v>
          </cell>
        </row>
        <row r="229">
          <cell r="B229" t="str">
            <v>6</v>
          </cell>
          <cell r="E229">
            <v>0.60000000000000009</v>
          </cell>
          <cell r="F229">
            <v>2.27</v>
          </cell>
          <cell r="G229">
            <v>0.15</v>
          </cell>
          <cell r="H229">
            <v>1</v>
          </cell>
          <cell r="I229">
            <v>0.20430000000000004</v>
          </cell>
          <cell r="J229">
            <v>3.4050000000000007</v>
          </cell>
        </row>
        <row r="230">
          <cell r="E230">
            <v>0.75</v>
          </cell>
          <cell r="F230">
            <v>2.27</v>
          </cell>
          <cell r="G230">
            <v>0.15</v>
          </cell>
          <cell r="H230">
            <v>1</v>
          </cell>
          <cell r="I230">
            <v>0.25537499999999996</v>
          </cell>
          <cell r="J230">
            <v>4.0860000000000003</v>
          </cell>
        </row>
        <row r="231">
          <cell r="B231" t="str">
            <v>A</v>
          </cell>
          <cell r="E231">
            <v>0.25</v>
          </cell>
          <cell r="F231">
            <v>2.93</v>
          </cell>
          <cell r="G231">
            <v>0.15</v>
          </cell>
          <cell r="H231">
            <v>1</v>
          </cell>
          <cell r="I231">
            <v>0.109875</v>
          </cell>
          <cell r="J231">
            <v>2.3440000000000003</v>
          </cell>
        </row>
        <row r="232">
          <cell r="B232" t="str">
            <v>D</v>
          </cell>
          <cell r="E232">
            <v>0.25</v>
          </cell>
          <cell r="F232">
            <v>2.39</v>
          </cell>
          <cell r="G232">
            <v>0.15</v>
          </cell>
          <cell r="H232">
            <v>1</v>
          </cell>
          <cell r="I232">
            <v>8.9624999999999996E-2</v>
          </cell>
          <cell r="J232">
            <v>1.9120000000000001</v>
          </cell>
        </row>
        <row r="233">
          <cell r="E233">
            <v>1.05</v>
          </cell>
          <cell r="F233">
            <v>2.57</v>
          </cell>
          <cell r="G233">
            <v>0.15</v>
          </cell>
          <cell r="H233">
            <v>1</v>
          </cell>
          <cell r="I233">
            <v>0.404775</v>
          </cell>
          <cell r="J233">
            <v>6.1679999999999993</v>
          </cell>
        </row>
        <row r="234">
          <cell r="B234" t="str">
            <v>E</v>
          </cell>
          <cell r="E234">
            <v>0.25</v>
          </cell>
          <cell r="F234">
            <v>2.27</v>
          </cell>
          <cell r="G234">
            <v>0.15</v>
          </cell>
          <cell r="H234">
            <v>1</v>
          </cell>
          <cell r="I234">
            <v>8.5124999999999992E-2</v>
          </cell>
          <cell r="J234">
            <v>1.8160000000000001</v>
          </cell>
        </row>
        <row r="235">
          <cell r="B235" t="str">
            <v>G</v>
          </cell>
          <cell r="E235">
            <v>0.25</v>
          </cell>
          <cell r="F235">
            <v>2.39</v>
          </cell>
          <cell r="G235">
            <v>0.15</v>
          </cell>
          <cell r="H235">
            <v>1</v>
          </cell>
          <cell r="I235">
            <v>8.9624999999999996E-2</v>
          </cell>
          <cell r="J235">
            <v>1.9120000000000001</v>
          </cell>
        </row>
        <row r="236">
          <cell r="E236">
            <v>0.25</v>
          </cell>
          <cell r="F236">
            <v>2.39</v>
          </cell>
          <cell r="G236">
            <v>0.15</v>
          </cell>
          <cell r="H236">
            <v>1</v>
          </cell>
          <cell r="I236">
            <v>8.9624999999999996E-2</v>
          </cell>
          <cell r="J236">
            <v>1.9120000000000001</v>
          </cell>
        </row>
        <row r="237">
          <cell r="E237">
            <v>0.45</v>
          </cell>
          <cell r="F237">
            <v>2.77</v>
          </cell>
          <cell r="G237">
            <v>0.45</v>
          </cell>
          <cell r="H237">
            <v>1</v>
          </cell>
          <cell r="I237">
            <v>0.56092500000000001</v>
          </cell>
          <cell r="J237">
            <v>4.9859999999999998</v>
          </cell>
        </row>
        <row r="239">
          <cell r="B239" t="str">
            <v>MOLDAJE PILARES P2</v>
          </cell>
          <cell r="J239">
            <v>26.600999999999999</v>
          </cell>
        </row>
        <row r="240">
          <cell r="B240" t="str">
            <v>HORMIGON PILARES P2</v>
          </cell>
          <cell r="J240">
            <v>1.5734249999999999</v>
          </cell>
        </row>
        <row r="241">
          <cell r="B241" t="str">
            <v>ubicacion</v>
          </cell>
          <cell r="E241" t="str">
            <v>largo</v>
          </cell>
          <cell r="F241" t="str">
            <v>alto</v>
          </cell>
          <cell r="G241" t="str">
            <v>espesor</v>
          </cell>
          <cell r="H241" t="str">
            <v>veces</v>
          </cell>
          <cell r="I241" t="str">
            <v>m3</v>
          </cell>
          <cell r="J241" t="str">
            <v>m2</v>
          </cell>
        </row>
        <row r="242">
          <cell r="B242" t="str">
            <v>-</v>
          </cell>
          <cell r="C242" t="str">
            <v>-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-</v>
          </cell>
          <cell r="H242" t="str">
            <v>-</v>
          </cell>
          <cell r="I242" t="str">
            <v>-</v>
          </cell>
          <cell r="J242" t="str">
            <v>-</v>
          </cell>
        </row>
        <row r="243">
          <cell r="B243" t="str">
            <v>5</v>
          </cell>
          <cell r="E243">
            <v>0.85</v>
          </cell>
          <cell r="F243">
            <v>2.2599999999999998</v>
          </cell>
          <cell r="G243">
            <v>0.15</v>
          </cell>
          <cell r="H243">
            <v>1</v>
          </cell>
          <cell r="I243">
            <v>0.28814999999999996</v>
          </cell>
          <cell r="J243">
            <v>4.5199999999999996</v>
          </cell>
        </row>
        <row r="244">
          <cell r="E244">
            <v>0.77500000000000002</v>
          </cell>
          <cell r="F244">
            <v>2.2599999999999998</v>
          </cell>
          <cell r="G244">
            <v>0.15</v>
          </cell>
          <cell r="H244">
            <v>1</v>
          </cell>
          <cell r="I244">
            <v>0.26272499999999993</v>
          </cell>
          <cell r="J244">
            <v>4.181</v>
          </cell>
        </row>
        <row r="245">
          <cell r="B245" t="str">
            <v>6</v>
          </cell>
          <cell r="E245">
            <v>0.95</v>
          </cell>
          <cell r="F245">
            <v>2.33</v>
          </cell>
          <cell r="G245">
            <v>0.15</v>
          </cell>
          <cell r="H245">
            <v>1</v>
          </cell>
          <cell r="I245">
            <v>0.33202499999999996</v>
          </cell>
          <cell r="J245">
            <v>5.1259999999999994</v>
          </cell>
        </row>
        <row r="246">
          <cell r="E246">
            <v>0.95</v>
          </cell>
          <cell r="F246">
            <v>2.33</v>
          </cell>
          <cell r="G246">
            <v>0.15</v>
          </cell>
          <cell r="H246">
            <v>1</v>
          </cell>
          <cell r="I246">
            <v>0.33202499999999996</v>
          </cell>
          <cell r="J246">
            <v>5.1259999999999994</v>
          </cell>
        </row>
        <row r="247">
          <cell r="B247" t="str">
            <v>B</v>
          </cell>
          <cell r="E247">
            <v>0.25</v>
          </cell>
          <cell r="F247">
            <v>1.55</v>
          </cell>
          <cell r="G247">
            <v>0.15</v>
          </cell>
          <cell r="H247">
            <v>1</v>
          </cell>
          <cell r="I247">
            <v>5.8124999999999996E-2</v>
          </cell>
          <cell r="J247">
            <v>1.2400000000000002</v>
          </cell>
        </row>
        <row r="248">
          <cell r="B248" t="str">
            <v>C'</v>
          </cell>
          <cell r="E248">
            <v>0.25</v>
          </cell>
          <cell r="F248">
            <v>1.25</v>
          </cell>
          <cell r="G248">
            <v>0.15</v>
          </cell>
          <cell r="H248">
            <v>1</v>
          </cell>
          <cell r="I248">
            <v>4.6875E-2</v>
          </cell>
          <cell r="J248">
            <v>1</v>
          </cell>
        </row>
        <row r="249">
          <cell r="B249" t="str">
            <v>E</v>
          </cell>
          <cell r="E249">
            <v>0.25</v>
          </cell>
          <cell r="F249">
            <v>2.1</v>
          </cell>
          <cell r="G249">
            <v>0.15</v>
          </cell>
          <cell r="H249">
            <v>1</v>
          </cell>
          <cell r="I249">
            <v>7.8750000000000001E-2</v>
          </cell>
          <cell r="J249">
            <v>1.6800000000000002</v>
          </cell>
        </row>
        <row r="250">
          <cell r="B250" t="str">
            <v>G</v>
          </cell>
          <cell r="E250">
            <v>0.25</v>
          </cell>
          <cell r="F250">
            <v>2.33</v>
          </cell>
          <cell r="G250">
            <v>0.15</v>
          </cell>
          <cell r="H250">
            <v>1</v>
          </cell>
          <cell r="I250">
            <v>8.7374999999999994E-2</v>
          </cell>
          <cell r="J250">
            <v>1.8640000000000001</v>
          </cell>
        </row>
        <row r="251">
          <cell r="E251">
            <v>0.25</v>
          </cell>
          <cell r="F251">
            <v>2.33</v>
          </cell>
          <cell r="G251">
            <v>0.15</v>
          </cell>
          <cell r="H251">
            <v>1</v>
          </cell>
          <cell r="I251">
            <v>8.7374999999999994E-2</v>
          </cell>
          <cell r="J251">
            <v>1.8640000000000001</v>
          </cell>
        </row>
        <row r="255">
          <cell r="B255" t="str">
            <v>VIGAS</v>
          </cell>
        </row>
        <row r="257">
          <cell r="B257" t="str">
            <v>MOLDAJE VIGAS P1</v>
          </cell>
          <cell r="J257">
            <v>64.248950000000022</v>
          </cell>
        </row>
        <row r="258">
          <cell r="B258" t="str">
            <v>HORMIGON VIGAS P1</v>
          </cell>
          <cell r="J258">
            <v>3.9423525000000001</v>
          </cell>
        </row>
        <row r="259">
          <cell r="B259" t="str">
            <v>Ubicacion</v>
          </cell>
          <cell r="F259" t="str">
            <v>largo</v>
          </cell>
          <cell r="G259" t="str">
            <v>alto</v>
          </cell>
          <cell r="H259" t="str">
            <v>espesor</v>
          </cell>
          <cell r="I259" t="str">
            <v>m3</v>
          </cell>
          <cell r="J259" t="str">
            <v>m2</v>
          </cell>
        </row>
        <row r="260">
          <cell r="B260" t="str">
            <v>-</v>
          </cell>
          <cell r="C260" t="str">
            <v>-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-</v>
          </cell>
          <cell r="H260" t="str">
            <v>-</v>
          </cell>
          <cell r="I260" t="str">
            <v>-</v>
          </cell>
          <cell r="J260" t="str">
            <v>-</v>
          </cell>
        </row>
        <row r="261">
          <cell r="B261" t="str">
            <v>1</v>
          </cell>
          <cell r="F261">
            <v>2.85</v>
          </cell>
          <cell r="G261">
            <v>0.18</v>
          </cell>
          <cell r="H261">
            <v>0.15</v>
          </cell>
          <cell r="I261">
            <v>7.6950000000000005E-2</v>
          </cell>
          <cell r="J261">
            <v>1.4535</v>
          </cell>
        </row>
        <row r="262">
          <cell r="B262" t="str">
            <v>2</v>
          </cell>
          <cell r="F262">
            <v>3.55</v>
          </cell>
          <cell r="G262">
            <v>0.3</v>
          </cell>
          <cell r="H262">
            <v>0.15</v>
          </cell>
          <cell r="I262">
            <v>0.15974999999999998</v>
          </cell>
          <cell r="J262">
            <v>2.6624999999999996</v>
          </cell>
        </row>
        <row r="263">
          <cell r="B263" t="str">
            <v>3</v>
          </cell>
          <cell r="F263">
            <v>4</v>
          </cell>
          <cell r="G263">
            <v>0.3</v>
          </cell>
          <cell r="H263">
            <v>0.15</v>
          </cell>
          <cell r="I263">
            <v>0.18</v>
          </cell>
          <cell r="J263">
            <v>3</v>
          </cell>
        </row>
        <row r="264">
          <cell r="B264" t="str">
            <v>4</v>
          </cell>
          <cell r="F264">
            <v>0.8</v>
          </cell>
          <cell r="G264">
            <v>0.8</v>
          </cell>
          <cell r="H264">
            <v>0.15</v>
          </cell>
          <cell r="I264">
            <v>9.6000000000000016E-2</v>
          </cell>
          <cell r="J264">
            <v>1.4000000000000001</v>
          </cell>
        </row>
        <row r="265">
          <cell r="F265">
            <v>2.4750000000000001</v>
          </cell>
          <cell r="G265">
            <v>0.3</v>
          </cell>
          <cell r="H265">
            <v>0.15</v>
          </cell>
          <cell r="I265">
            <v>0.111375</v>
          </cell>
          <cell r="J265">
            <v>1.8562500000000002</v>
          </cell>
        </row>
        <row r="266">
          <cell r="F266">
            <v>2.6</v>
          </cell>
          <cell r="G266">
            <v>0.18</v>
          </cell>
          <cell r="H266">
            <v>0.15</v>
          </cell>
          <cell r="I266">
            <v>7.0199999999999999E-2</v>
          </cell>
          <cell r="J266">
            <v>1.3260000000000001</v>
          </cell>
        </row>
        <row r="267">
          <cell r="B267" t="str">
            <v>5</v>
          </cell>
          <cell r="F267">
            <v>2.4699999999999998</v>
          </cell>
          <cell r="G267">
            <v>0.18</v>
          </cell>
          <cell r="H267">
            <v>0.15</v>
          </cell>
          <cell r="I267">
            <v>6.6689999999999985E-2</v>
          </cell>
          <cell r="J267">
            <v>1.2596999999999998</v>
          </cell>
        </row>
        <row r="268">
          <cell r="F268">
            <v>2.6</v>
          </cell>
          <cell r="G268">
            <v>0.18</v>
          </cell>
          <cell r="H268">
            <v>0.15</v>
          </cell>
          <cell r="I268">
            <v>7.0199999999999999E-2</v>
          </cell>
          <cell r="J268">
            <v>1.3260000000000001</v>
          </cell>
        </row>
        <row r="269">
          <cell r="C269" t="str">
            <v>escalera</v>
          </cell>
          <cell r="F269">
            <v>2.6</v>
          </cell>
          <cell r="G269">
            <v>0.3</v>
          </cell>
          <cell r="H269">
            <v>0.15</v>
          </cell>
          <cell r="I269">
            <v>0.11699999999999999</v>
          </cell>
          <cell r="J269">
            <v>1.9500000000000002</v>
          </cell>
        </row>
        <row r="270">
          <cell r="B270" t="str">
            <v>6</v>
          </cell>
          <cell r="F270">
            <v>3.4</v>
          </cell>
          <cell r="G270">
            <v>0.3</v>
          </cell>
          <cell r="H270">
            <v>0.15</v>
          </cell>
          <cell r="I270">
            <v>0.153</v>
          </cell>
          <cell r="J270">
            <v>2.5499999999999998</v>
          </cell>
        </row>
        <row r="271">
          <cell r="B271" t="str">
            <v>7</v>
          </cell>
          <cell r="F271">
            <v>7.8</v>
          </cell>
          <cell r="G271">
            <v>0.3</v>
          </cell>
          <cell r="H271">
            <v>0.15</v>
          </cell>
          <cell r="I271">
            <v>0.35099999999999998</v>
          </cell>
          <cell r="J271">
            <v>5.85</v>
          </cell>
        </row>
        <row r="272">
          <cell r="B272" t="str">
            <v>A</v>
          </cell>
          <cell r="F272">
            <v>6.0500000000000007</v>
          </cell>
          <cell r="G272">
            <v>0.5</v>
          </cell>
          <cell r="H272">
            <v>0.15</v>
          </cell>
          <cell r="I272">
            <v>0.45375000000000004</v>
          </cell>
          <cell r="J272">
            <v>6.9575000000000005</v>
          </cell>
        </row>
        <row r="273">
          <cell r="F273">
            <v>4.5</v>
          </cell>
          <cell r="G273">
            <v>1.1000000000000001</v>
          </cell>
          <cell r="H273">
            <v>0.15</v>
          </cell>
          <cell r="I273">
            <v>0.74250000000000005</v>
          </cell>
          <cell r="J273">
            <v>10.575000000000001</v>
          </cell>
        </row>
        <row r="274">
          <cell r="B274" t="str">
            <v>B'</v>
          </cell>
          <cell r="F274">
            <v>2</v>
          </cell>
          <cell r="G274">
            <v>0.36</v>
          </cell>
          <cell r="H274">
            <v>0.15</v>
          </cell>
          <cell r="I274">
            <v>0.108</v>
          </cell>
          <cell r="J274">
            <v>1.74</v>
          </cell>
        </row>
        <row r="275">
          <cell r="B275" t="str">
            <v>C</v>
          </cell>
          <cell r="F275">
            <v>2.85</v>
          </cell>
          <cell r="G275">
            <v>0.3</v>
          </cell>
          <cell r="H275">
            <v>0.15</v>
          </cell>
          <cell r="I275">
            <v>0.12825</v>
          </cell>
          <cell r="J275">
            <v>2.1375000000000002</v>
          </cell>
        </row>
        <row r="276">
          <cell r="B276" t="str">
            <v>D</v>
          </cell>
          <cell r="F276">
            <v>2</v>
          </cell>
          <cell r="G276">
            <v>0.18</v>
          </cell>
          <cell r="H276">
            <v>0.15</v>
          </cell>
          <cell r="I276">
            <v>5.3999999999999999E-2</v>
          </cell>
          <cell r="J276">
            <v>1.02</v>
          </cell>
        </row>
        <row r="277">
          <cell r="F277">
            <v>1.2250000000000001</v>
          </cell>
          <cell r="G277">
            <v>0.3</v>
          </cell>
          <cell r="H277">
            <v>0.15</v>
          </cell>
          <cell r="I277">
            <v>5.5125E-2</v>
          </cell>
          <cell r="J277">
            <v>0.91875000000000007</v>
          </cell>
        </row>
        <row r="278">
          <cell r="F278">
            <v>1.625</v>
          </cell>
          <cell r="G278">
            <v>0.18</v>
          </cell>
          <cell r="H278">
            <v>0.15</v>
          </cell>
          <cell r="I278">
            <v>4.3874999999999997E-2</v>
          </cell>
          <cell r="J278">
            <v>0.82874999999999999</v>
          </cell>
        </row>
        <row r="279">
          <cell r="B279" t="str">
            <v>E</v>
          </cell>
          <cell r="F279">
            <v>11.025</v>
          </cell>
          <cell r="G279">
            <v>0.3</v>
          </cell>
          <cell r="H279">
            <v>0.15</v>
          </cell>
          <cell r="I279">
            <v>0.49612499999999998</v>
          </cell>
          <cell r="J279">
            <v>8.2687500000000007</v>
          </cell>
        </row>
        <row r="280">
          <cell r="C280" t="str">
            <v>escalera</v>
          </cell>
          <cell r="F280">
            <v>1.9750000000000001</v>
          </cell>
          <cell r="G280">
            <v>0.25</v>
          </cell>
          <cell r="H280">
            <v>0.15</v>
          </cell>
          <cell r="I280">
            <v>7.4062500000000003E-2</v>
          </cell>
          <cell r="J280">
            <v>1.2837500000000002</v>
          </cell>
        </row>
        <row r="281">
          <cell r="B281" t="str">
            <v>G</v>
          </cell>
          <cell r="F281">
            <v>6.9</v>
          </cell>
          <cell r="G281">
            <v>0.18</v>
          </cell>
          <cell r="H281">
            <v>0.15</v>
          </cell>
          <cell r="I281">
            <v>0.18629999999999999</v>
          </cell>
          <cell r="J281">
            <v>3.5190000000000001</v>
          </cell>
        </row>
        <row r="282">
          <cell r="F282">
            <v>2.6</v>
          </cell>
          <cell r="G282">
            <v>0.38</v>
          </cell>
          <cell r="H282">
            <v>0.15</v>
          </cell>
          <cell r="I282">
            <v>0.1482</v>
          </cell>
          <cell r="J282">
            <v>2.3660000000000001</v>
          </cell>
        </row>
        <row r="284">
          <cell r="B284" t="str">
            <v>MOLDAJE VIGAS P2</v>
          </cell>
          <cell r="J284">
            <v>36.404999999999994</v>
          </cell>
        </row>
        <row r="285">
          <cell r="B285" t="str">
            <v>HORMIGON VIGAS P2</v>
          </cell>
          <cell r="J285">
            <v>2.6797499999999999</v>
          </cell>
        </row>
        <row r="286">
          <cell r="B286" t="str">
            <v>Ubicacion</v>
          </cell>
          <cell r="F286" t="str">
            <v>largo</v>
          </cell>
          <cell r="G286" t="str">
            <v>alto</v>
          </cell>
          <cell r="H286" t="str">
            <v>espesor</v>
          </cell>
          <cell r="I286" t="str">
            <v>m3</v>
          </cell>
          <cell r="J286" t="str">
            <v>m2</v>
          </cell>
        </row>
        <row r="287">
          <cell r="B287" t="str">
            <v>-</v>
          </cell>
          <cell r="C287" t="str">
            <v>-</v>
          </cell>
          <cell r="D287" t="str">
            <v>-</v>
          </cell>
          <cell r="E287" t="str">
            <v>-</v>
          </cell>
          <cell r="F287" t="str">
            <v>-</v>
          </cell>
          <cell r="G287" t="str">
            <v>-</v>
          </cell>
          <cell r="H287" t="str">
            <v>-</v>
          </cell>
          <cell r="I287" t="str">
            <v>-</v>
          </cell>
          <cell r="J287" t="str">
            <v>-</v>
          </cell>
        </row>
        <row r="288">
          <cell r="B288" t="str">
            <v>2</v>
          </cell>
          <cell r="F288">
            <v>3.65</v>
          </cell>
          <cell r="G288">
            <v>0.3</v>
          </cell>
          <cell r="H288">
            <v>0.15</v>
          </cell>
          <cell r="I288">
            <v>0.16424999999999998</v>
          </cell>
          <cell r="J288">
            <v>2.7374999999999998</v>
          </cell>
        </row>
        <row r="289">
          <cell r="F289">
            <v>3.65</v>
          </cell>
          <cell r="G289">
            <v>0.15</v>
          </cell>
          <cell r="H289">
            <v>0.15</v>
          </cell>
          <cell r="I289">
            <v>8.212499999999999E-2</v>
          </cell>
          <cell r="J289">
            <v>0.54749999999999999</v>
          </cell>
        </row>
        <row r="290">
          <cell r="B290" t="str">
            <v>3</v>
          </cell>
          <cell r="F290">
            <v>4</v>
          </cell>
          <cell r="G290">
            <v>0.3</v>
          </cell>
          <cell r="H290">
            <v>0.15</v>
          </cell>
          <cell r="I290">
            <v>0.18</v>
          </cell>
          <cell r="J290">
            <v>3</v>
          </cell>
        </row>
        <row r="291">
          <cell r="F291">
            <v>4</v>
          </cell>
          <cell r="G291">
            <v>0.15</v>
          </cell>
          <cell r="H291">
            <v>0.15</v>
          </cell>
          <cell r="I291">
            <v>0.09</v>
          </cell>
          <cell r="J291">
            <v>0.6</v>
          </cell>
        </row>
        <row r="292">
          <cell r="B292" t="str">
            <v>4</v>
          </cell>
          <cell r="F292">
            <v>2.75</v>
          </cell>
          <cell r="G292">
            <v>0.3</v>
          </cell>
          <cell r="H292">
            <v>0.15</v>
          </cell>
          <cell r="I292">
            <v>0.12374999999999999</v>
          </cell>
          <cell r="J292">
            <v>2.0625</v>
          </cell>
        </row>
        <row r="293">
          <cell r="F293">
            <v>2.75</v>
          </cell>
          <cell r="G293">
            <v>0.15</v>
          </cell>
          <cell r="H293">
            <v>0.15</v>
          </cell>
          <cell r="I293">
            <v>6.1874999999999993E-2</v>
          </cell>
          <cell r="J293">
            <v>0.41249999999999998</v>
          </cell>
        </row>
        <row r="294">
          <cell r="B294" t="str">
            <v>5</v>
          </cell>
          <cell r="F294">
            <v>2.6</v>
          </cell>
          <cell r="G294">
            <v>0.3</v>
          </cell>
          <cell r="H294">
            <v>0.15</v>
          </cell>
          <cell r="I294">
            <v>0.11699999999999999</v>
          </cell>
          <cell r="J294">
            <v>1.9500000000000002</v>
          </cell>
        </row>
        <row r="295">
          <cell r="B295" t="str">
            <v>6</v>
          </cell>
          <cell r="F295">
            <v>10.4</v>
          </cell>
          <cell r="G295">
            <v>0.3</v>
          </cell>
          <cell r="H295">
            <v>0.15</v>
          </cell>
          <cell r="I295">
            <v>0.46799999999999997</v>
          </cell>
          <cell r="J295">
            <v>7.8000000000000007</v>
          </cell>
        </row>
        <row r="296">
          <cell r="F296">
            <v>10.4</v>
          </cell>
          <cell r="G296">
            <v>0.15</v>
          </cell>
          <cell r="H296">
            <v>0.15</v>
          </cell>
          <cell r="I296">
            <v>0.23399999999999999</v>
          </cell>
          <cell r="J296">
            <v>1.56</v>
          </cell>
        </row>
        <row r="297">
          <cell r="B297" t="str">
            <v>B</v>
          </cell>
          <cell r="F297">
            <v>5.0999999999999996</v>
          </cell>
          <cell r="G297">
            <v>0.3</v>
          </cell>
          <cell r="H297">
            <v>0.15</v>
          </cell>
          <cell r="I297">
            <v>0.22949999999999995</v>
          </cell>
          <cell r="J297">
            <v>3.8249999999999997</v>
          </cell>
        </row>
        <row r="298">
          <cell r="F298">
            <v>5.0999999999999996</v>
          </cell>
          <cell r="G298">
            <v>0.15</v>
          </cell>
          <cell r="H298">
            <v>0.15</v>
          </cell>
          <cell r="I298">
            <v>0.11474999999999998</v>
          </cell>
          <cell r="J298">
            <v>0.7649999999999999</v>
          </cell>
        </row>
        <row r="299">
          <cell r="B299" t="str">
            <v>C'</v>
          </cell>
          <cell r="F299">
            <v>2.85</v>
          </cell>
          <cell r="G299">
            <v>0.3</v>
          </cell>
          <cell r="H299">
            <v>0.15</v>
          </cell>
          <cell r="I299">
            <v>0.12825</v>
          </cell>
          <cell r="J299">
            <v>2.1375000000000002</v>
          </cell>
        </row>
        <row r="300">
          <cell r="F300">
            <v>2.85</v>
          </cell>
          <cell r="G300">
            <v>0.15</v>
          </cell>
          <cell r="H300">
            <v>0.15</v>
          </cell>
          <cell r="I300">
            <v>6.4125000000000001E-2</v>
          </cell>
          <cell r="J300">
            <v>0.42749999999999999</v>
          </cell>
        </row>
        <row r="301">
          <cell r="B301" t="str">
            <v>D</v>
          </cell>
          <cell r="F301">
            <v>1.9</v>
          </cell>
          <cell r="G301">
            <v>0.3</v>
          </cell>
          <cell r="H301">
            <v>0.15</v>
          </cell>
          <cell r="I301">
            <v>8.5499999999999993E-2</v>
          </cell>
          <cell r="J301">
            <v>1.4249999999999998</v>
          </cell>
        </row>
        <row r="302">
          <cell r="B302" t="str">
            <v>E</v>
          </cell>
          <cell r="F302">
            <v>1.05</v>
          </cell>
          <cell r="G302">
            <v>0.3</v>
          </cell>
          <cell r="H302">
            <v>0.15</v>
          </cell>
          <cell r="I302">
            <v>4.725E-2</v>
          </cell>
          <cell r="J302">
            <v>0.78750000000000009</v>
          </cell>
        </row>
        <row r="303">
          <cell r="F303">
            <v>1.05</v>
          </cell>
          <cell r="G303">
            <v>0.15</v>
          </cell>
          <cell r="H303">
            <v>0.15</v>
          </cell>
          <cell r="I303">
            <v>2.3625E-2</v>
          </cell>
          <cell r="J303">
            <v>0.1575</v>
          </cell>
        </row>
        <row r="304">
          <cell r="B304" t="str">
            <v>G</v>
          </cell>
          <cell r="F304">
            <v>6.9</v>
          </cell>
          <cell r="G304">
            <v>0.3</v>
          </cell>
          <cell r="H304">
            <v>0.15</v>
          </cell>
          <cell r="I304">
            <v>0.31049999999999994</v>
          </cell>
          <cell r="J304">
            <v>5.1750000000000007</v>
          </cell>
        </row>
        <row r="305">
          <cell r="F305">
            <v>6.9</v>
          </cell>
          <cell r="G305">
            <v>0.15</v>
          </cell>
          <cell r="H305">
            <v>0.15</v>
          </cell>
          <cell r="I305">
            <v>0.15524999999999997</v>
          </cell>
          <cell r="J305">
            <v>1.0349999999999999</v>
          </cell>
        </row>
        <row r="310">
          <cell r="B310" t="str">
            <v>LOSAS</v>
          </cell>
        </row>
        <row r="312">
          <cell r="B312" t="str">
            <v>MOLDAJE LOSA P1</v>
          </cell>
          <cell r="J312">
            <v>100</v>
          </cell>
        </row>
        <row r="313">
          <cell r="B313" t="str">
            <v>HORMIGON LOSA P1</v>
          </cell>
          <cell r="J313">
            <v>12</v>
          </cell>
        </row>
        <row r="314">
          <cell r="B314" t="str">
            <v>ubicacion</v>
          </cell>
          <cell r="F314" t="str">
            <v>largo</v>
          </cell>
          <cell r="G314" t="str">
            <v>ancho</v>
          </cell>
          <cell r="H314" t="str">
            <v>espesor</v>
          </cell>
          <cell r="I314" t="str">
            <v>m3</v>
          </cell>
          <cell r="J314" t="str">
            <v>m2</v>
          </cell>
        </row>
        <row r="315">
          <cell r="B315" t="str">
            <v>-</v>
          </cell>
          <cell r="C315" t="str">
            <v>-</v>
          </cell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</row>
        <row r="316">
          <cell r="B316" t="str">
            <v>Todo</v>
          </cell>
          <cell r="F316">
            <v>7.1499999999999995</v>
          </cell>
          <cell r="G316">
            <v>2.6</v>
          </cell>
          <cell r="H316">
            <v>0.12</v>
          </cell>
          <cell r="I316">
            <v>2.2307999999999999</v>
          </cell>
          <cell r="J316">
            <v>18.59</v>
          </cell>
        </row>
        <row r="317">
          <cell r="F317">
            <v>10.549999999999999</v>
          </cell>
          <cell r="G317">
            <v>5.25</v>
          </cell>
          <cell r="H317">
            <v>0.12</v>
          </cell>
          <cell r="I317">
            <v>6.6464999999999996</v>
          </cell>
          <cell r="J317">
            <v>55.387499999999996</v>
          </cell>
        </row>
        <row r="318">
          <cell r="F318">
            <v>7.8</v>
          </cell>
          <cell r="G318">
            <v>1.8</v>
          </cell>
          <cell r="H318">
            <v>0.12</v>
          </cell>
          <cell r="I318">
            <v>-1.6847999999999999</v>
          </cell>
          <cell r="J318">
            <v>-14.04</v>
          </cell>
        </row>
        <row r="319">
          <cell r="F319">
            <v>3.8000000000000003</v>
          </cell>
          <cell r="G319">
            <v>1.0499999999999998</v>
          </cell>
          <cell r="H319">
            <v>0.12</v>
          </cell>
          <cell r="I319">
            <v>0.47879999999999995</v>
          </cell>
          <cell r="J319">
            <v>3.9899999999999998</v>
          </cell>
        </row>
        <row r="320">
          <cell r="F320">
            <v>5.6000000000000005</v>
          </cell>
          <cell r="G320">
            <v>2</v>
          </cell>
          <cell r="H320">
            <v>0.12</v>
          </cell>
          <cell r="I320">
            <v>-1.3440000000000001</v>
          </cell>
          <cell r="J320">
            <v>11.200000000000001</v>
          </cell>
        </row>
        <row r="321">
          <cell r="B321" t="str">
            <v xml:space="preserve">Escalera </v>
          </cell>
          <cell r="F321">
            <v>-2.4500000000000002</v>
          </cell>
          <cell r="G321">
            <v>1.9400000000000002</v>
          </cell>
          <cell r="H321">
            <v>0.12</v>
          </cell>
          <cell r="I321">
            <v>0.57036000000000009</v>
          </cell>
          <cell r="J321">
            <v>-4.753000000000001</v>
          </cell>
        </row>
        <row r="323">
          <cell r="B323" t="str">
            <v>MOLDAJE LOSA P2</v>
          </cell>
          <cell r="J323">
            <v>0</v>
          </cell>
        </row>
        <row r="324">
          <cell r="B324" t="str">
            <v>HORMIGON LOSA P2</v>
          </cell>
          <cell r="J324">
            <v>0</v>
          </cell>
        </row>
        <row r="325">
          <cell r="B325" t="str">
            <v>ubicacion</v>
          </cell>
          <cell r="F325" t="str">
            <v>largo</v>
          </cell>
          <cell r="G325" t="str">
            <v>ancho</v>
          </cell>
          <cell r="H325" t="str">
            <v>espesor</v>
          </cell>
          <cell r="I325" t="str">
            <v>m3</v>
          </cell>
          <cell r="J325" t="str">
            <v>m2</v>
          </cell>
        </row>
        <row r="326">
          <cell r="B326" t="str">
            <v>-</v>
          </cell>
          <cell r="C326" t="str">
            <v>-</v>
          </cell>
          <cell r="D326" t="str">
            <v>-</v>
          </cell>
          <cell r="E326" t="str">
            <v>-</v>
          </cell>
          <cell r="F326" t="str">
            <v>-</v>
          </cell>
          <cell r="G326" t="str">
            <v>-</v>
          </cell>
          <cell r="H326" t="str">
            <v>-</v>
          </cell>
          <cell r="I326" t="str">
            <v>-</v>
          </cell>
          <cell r="J326" t="str">
            <v>-</v>
          </cell>
        </row>
        <row r="327">
          <cell r="I327">
            <v>0</v>
          </cell>
          <cell r="J327">
            <v>0</v>
          </cell>
        </row>
        <row r="331">
          <cell r="B331" t="str">
            <v>ESCALERAS</v>
          </cell>
        </row>
        <row r="333">
          <cell r="B333" t="str">
            <v>MOLDAJE ESCALERA</v>
          </cell>
          <cell r="J333">
            <v>3.24</v>
          </cell>
        </row>
        <row r="334">
          <cell r="B334" t="str">
            <v>HORMIGON ESCALERA</v>
          </cell>
          <cell r="J334">
            <v>0.48599999999999999</v>
          </cell>
        </row>
        <row r="335">
          <cell r="B335" t="str">
            <v>ubicacion</v>
          </cell>
          <cell r="F335" t="str">
            <v>largo</v>
          </cell>
          <cell r="G335" t="str">
            <v>ancho</v>
          </cell>
          <cell r="H335" t="str">
            <v>espesor</v>
          </cell>
          <cell r="I335" t="str">
            <v>m3</v>
          </cell>
          <cell r="J335" t="str">
            <v>m2</v>
          </cell>
        </row>
        <row r="336">
          <cell r="B336" t="str">
            <v>-</v>
          </cell>
          <cell r="C336" t="str">
            <v>-</v>
          </cell>
          <cell r="D336" t="str">
            <v>-</v>
          </cell>
          <cell r="E336" t="str">
            <v>-</v>
          </cell>
          <cell r="F336" t="str">
            <v>-</v>
          </cell>
          <cell r="G336" t="str">
            <v>-</v>
          </cell>
          <cell r="H336" t="str">
            <v>-</v>
          </cell>
          <cell r="I336" t="str">
            <v>-</v>
          </cell>
          <cell r="J336" t="str">
            <v>-</v>
          </cell>
        </row>
        <row r="337">
          <cell r="B337" t="str">
            <v xml:space="preserve">Escalera </v>
          </cell>
          <cell r="F337">
            <v>1.8</v>
          </cell>
          <cell r="G337">
            <v>1.8</v>
          </cell>
          <cell r="H337">
            <v>0.15</v>
          </cell>
          <cell r="I337">
            <v>0.48599999999999999</v>
          </cell>
          <cell r="J337">
            <v>3.24</v>
          </cell>
        </row>
        <row r="341">
          <cell r="B341" t="str">
            <v>ALBAÑILERIA</v>
          </cell>
        </row>
        <row r="343">
          <cell r="B343" t="str">
            <v>ALBAÑILERIA   P1</v>
          </cell>
          <cell r="J343">
            <v>104.56979999999999</v>
          </cell>
        </row>
        <row r="344">
          <cell r="B344" t="str">
            <v>Eje</v>
          </cell>
          <cell r="H344" t="str">
            <v>largo</v>
          </cell>
          <cell r="I344" t="str">
            <v>alto</v>
          </cell>
          <cell r="J344" t="str">
            <v>m2</v>
          </cell>
        </row>
        <row r="345">
          <cell r="B345" t="str">
            <v>-</v>
          </cell>
          <cell r="C345" t="str">
            <v>-</v>
          </cell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</row>
        <row r="346">
          <cell r="B346" t="str">
            <v>1</v>
          </cell>
          <cell r="H346">
            <v>2.35</v>
          </cell>
          <cell r="I346">
            <v>2.57</v>
          </cell>
          <cell r="J346">
            <v>6.0394999999999994</v>
          </cell>
        </row>
        <row r="347">
          <cell r="B347" t="str">
            <v>2</v>
          </cell>
          <cell r="H347">
            <v>2.1999999999999997</v>
          </cell>
          <cell r="I347">
            <v>2.27</v>
          </cell>
          <cell r="J347">
            <v>4.9939999999999998</v>
          </cell>
        </row>
        <row r="348">
          <cell r="B348" t="str">
            <v>3</v>
          </cell>
          <cell r="H348">
            <v>1.8</v>
          </cell>
          <cell r="I348">
            <v>2.27</v>
          </cell>
          <cell r="J348">
            <v>4.0860000000000003</v>
          </cell>
        </row>
        <row r="349">
          <cell r="B349" t="str">
            <v>4</v>
          </cell>
          <cell r="H349">
            <v>2.35</v>
          </cell>
          <cell r="I349">
            <v>2.39</v>
          </cell>
          <cell r="J349">
            <v>5.6165000000000003</v>
          </cell>
        </row>
        <row r="350">
          <cell r="B350" t="str">
            <v>5</v>
          </cell>
          <cell r="H350">
            <v>2.15</v>
          </cell>
          <cell r="I350">
            <v>2.39</v>
          </cell>
          <cell r="J350">
            <v>5.1384999999999996</v>
          </cell>
        </row>
        <row r="351">
          <cell r="H351">
            <v>2.4500000000000002</v>
          </cell>
          <cell r="I351">
            <v>2.0900000000000003</v>
          </cell>
          <cell r="J351">
            <v>5.1205000000000007</v>
          </cell>
        </row>
        <row r="352">
          <cell r="B352" t="str">
            <v>A</v>
          </cell>
          <cell r="H352">
            <v>2.7</v>
          </cell>
          <cell r="I352">
            <v>2.57</v>
          </cell>
          <cell r="J352">
            <v>6.9390000000000001</v>
          </cell>
        </row>
        <row r="353">
          <cell r="H353">
            <v>3.0500000000000003</v>
          </cell>
          <cell r="I353">
            <v>2.57</v>
          </cell>
          <cell r="J353">
            <v>7.8384999999999998</v>
          </cell>
        </row>
        <row r="354">
          <cell r="H354">
            <v>2.0499999999999998</v>
          </cell>
          <cell r="I354">
            <v>2.93</v>
          </cell>
          <cell r="J354">
            <v>6.0065</v>
          </cell>
        </row>
        <row r="355">
          <cell r="H355">
            <v>2.0499999999999998</v>
          </cell>
          <cell r="I355">
            <v>2.93</v>
          </cell>
          <cell r="J355">
            <v>6.0065</v>
          </cell>
        </row>
        <row r="356">
          <cell r="B356" t="str">
            <v>C</v>
          </cell>
          <cell r="H356">
            <v>2.7</v>
          </cell>
          <cell r="I356">
            <v>2.72</v>
          </cell>
          <cell r="J356">
            <v>7.3440000000000012</v>
          </cell>
        </row>
        <row r="357">
          <cell r="B357" t="str">
            <v>D</v>
          </cell>
          <cell r="H357">
            <v>1.82</v>
          </cell>
          <cell r="I357">
            <v>2.39</v>
          </cell>
          <cell r="J357">
            <v>4.3498000000000001</v>
          </cell>
        </row>
        <row r="358">
          <cell r="H358">
            <v>1.55</v>
          </cell>
          <cell r="I358">
            <v>2.39</v>
          </cell>
          <cell r="J358">
            <v>3.7045000000000003</v>
          </cell>
        </row>
        <row r="359">
          <cell r="B359" t="str">
            <v>E</v>
          </cell>
          <cell r="H359">
            <v>1.6500000000000001</v>
          </cell>
          <cell r="I359">
            <v>2.27</v>
          </cell>
          <cell r="J359">
            <v>3.7455000000000003</v>
          </cell>
        </row>
        <row r="360">
          <cell r="H360">
            <v>1.9000000000000001</v>
          </cell>
          <cell r="I360">
            <v>2.02</v>
          </cell>
          <cell r="J360">
            <v>3.8380000000000005</v>
          </cell>
        </row>
        <row r="361">
          <cell r="B361" t="str">
            <v>F</v>
          </cell>
          <cell r="H361">
            <v>1.45</v>
          </cell>
          <cell r="I361">
            <v>2.57</v>
          </cell>
          <cell r="J361">
            <v>3.7264999999999997</v>
          </cell>
        </row>
        <row r="362">
          <cell r="B362" t="str">
            <v>G</v>
          </cell>
          <cell r="H362">
            <v>2.0799999999999996</v>
          </cell>
          <cell r="I362">
            <v>2.39</v>
          </cell>
          <cell r="J362">
            <v>4.9711999999999996</v>
          </cell>
        </row>
        <row r="363">
          <cell r="H363">
            <v>2.09</v>
          </cell>
          <cell r="I363">
            <v>2.39</v>
          </cell>
          <cell r="J363">
            <v>4.9950999999999999</v>
          </cell>
        </row>
        <row r="364">
          <cell r="H364">
            <v>2.0799999999999996</v>
          </cell>
          <cell r="I364">
            <v>2.39</v>
          </cell>
          <cell r="J364">
            <v>4.9711999999999996</v>
          </cell>
        </row>
        <row r="365">
          <cell r="H365">
            <v>2.15</v>
          </cell>
          <cell r="I365">
            <v>2.39</v>
          </cell>
          <cell r="J365">
            <v>5.1384999999999996</v>
          </cell>
        </row>
        <row r="367">
          <cell r="B367" t="str">
            <v>ALBAÑILERIA   P2</v>
          </cell>
          <cell r="J367">
            <v>33.191500000000005</v>
          </cell>
        </row>
        <row r="368">
          <cell r="B368" t="str">
            <v>Eje</v>
          </cell>
          <cell r="H368" t="str">
            <v>largo</v>
          </cell>
          <cell r="I368" t="str">
            <v>alto</v>
          </cell>
          <cell r="J368" t="str">
            <v>m2</v>
          </cell>
        </row>
        <row r="369">
          <cell r="B369" t="str">
            <v>-</v>
          </cell>
          <cell r="C369" t="str">
            <v>-</v>
          </cell>
          <cell r="D369" t="str">
            <v>-</v>
          </cell>
          <cell r="E369" t="str">
            <v>-</v>
          </cell>
          <cell r="F369" t="str">
            <v>-</v>
          </cell>
          <cell r="G369" t="str">
            <v>-</v>
          </cell>
          <cell r="H369" t="str">
            <v>-</v>
          </cell>
          <cell r="I369" t="str">
            <v>-</v>
          </cell>
          <cell r="J369" t="str">
            <v>-</v>
          </cell>
        </row>
        <row r="370">
          <cell r="B370" t="str">
            <v>3</v>
          </cell>
          <cell r="H370">
            <v>1.8</v>
          </cell>
          <cell r="I370">
            <v>2.33</v>
          </cell>
          <cell r="J370">
            <v>4.194</v>
          </cell>
        </row>
        <row r="371">
          <cell r="B371" t="str">
            <v>B</v>
          </cell>
          <cell r="H371">
            <v>2.95</v>
          </cell>
          <cell r="I371">
            <v>1.85</v>
          </cell>
          <cell r="J371">
            <v>5.4575000000000005</v>
          </cell>
        </row>
        <row r="372">
          <cell r="H372">
            <v>1.75</v>
          </cell>
          <cell r="I372">
            <v>1.5499999999999996</v>
          </cell>
          <cell r="J372">
            <v>2.7124999999999995</v>
          </cell>
        </row>
        <row r="373">
          <cell r="B373" t="str">
            <v>C'</v>
          </cell>
          <cell r="H373">
            <v>1.6</v>
          </cell>
          <cell r="I373">
            <v>1.25</v>
          </cell>
          <cell r="J373">
            <v>2</v>
          </cell>
        </row>
        <row r="374">
          <cell r="B374" t="str">
            <v>D</v>
          </cell>
          <cell r="H374">
            <v>1.75</v>
          </cell>
          <cell r="I374">
            <v>1.5</v>
          </cell>
          <cell r="J374">
            <v>2.625</v>
          </cell>
        </row>
        <row r="375">
          <cell r="B375" t="str">
            <v>E</v>
          </cell>
          <cell r="H375">
            <v>0.8</v>
          </cell>
          <cell r="I375">
            <v>2.0499999999999998</v>
          </cell>
          <cell r="J375">
            <v>1.64</v>
          </cell>
        </row>
        <row r="376">
          <cell r="B376" t="str">
            <v>G</v>
          </cell>
          <cell r="H376">
            <v>2.0799999999999996</v>
          </cell>
          <cell r="I376">
            <v>2.33</v>
          </cell>
          <cell r="J376">
            <v>4.8463999999999992</v>
          </cell>
        </row>
        <row r="377">
          <cell r="H377">
            <v>2.09</v>
          </cell>
          <cell r="I377">
            <v>2.33</v>
          </cell>
          <cell r="J377">
            <v>4.8696999999999999</v>
          </cell>
        </row>
        <row r="378">
          <cell r="H378">
            <v>2.0799999999999996</v>
          </cell>
          <cell r="I378">
            <v>2.33</v>
          </cell>
          <cell r="J378">
            <v>4.8463999999999992</v>
          </cell>
        </row>
        <row r="382">
          <cell r="B382" t="str">
            <v>ESTUCOS</v>
          </cell>
        </row>
        <row r="384">
          <cell r="B384" t="str">
            <v>PINTURA EXTERIOR P1</v>
          </cell>
          <cell r="J384">
            <v>134.893</v>
          </cell>
        </row>
        <row r="385">
          <cell r="B385" t="str">
            <v>ESTUCO EXTERIOR P1</v>
          </cell>
          <cell r="J385">
            <v>145.94300000000001</v>
          </cell>
        </row>
        <row r="386">
          <cell r="B386" t="str">
            <v>ubicacion</v>
          </cell>
          <cell r="G386" t="str">
            <v>largo</v>
          </cell>
          <cell r="H386" t="str">
            <v>alto</v>
          </cell>
          <cell r="I386" t="str">
            <v>m2-e</v>
          </cell>
          <cell r="J386" t="str">
            <v>m2-p</v>
          </cell>
        </row>
        <row r="387">
          <cell r="B387" t="str">
            <v>-</v>
          </cell>
          <cell r="C387" t="str">
            <v>-</v>
          </cell>
          <cell r="D387" t="str">
            <v>-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I387" t="str">
            <v>-</v>
          </cell>
          <cell r="J387" t="str">
            <v>-</v>
          </cell>
        </row>
        <row r="388">
          <cell r="B388" t="str">
            <v>eje A</v>
          </cell>
          <cell r="G388">
            <v>3.8</v>
          </cell>
          <cell r="H388">
            <v>3.6500000000000004</v>
          </cell>
          <cell r="I388">
            <v>13.870000000000001</v>
          </cell>
          <cell r="J388">
            <v>13.870000000000001</v>
          </cell>
        </row>
        <row r="389">
          <cell r="G389">
            <v>8</v>
          </cell>
          <cell r="H389">
            <v>3.2</v>
          </cell>
          <cell r="I389">
            <v>25.6</v>
          </cell>
          <cell r="J389">
            <v>25.6</v>
          </cell>
        </row>
        <row r="390">
          <cell r="B390" t="str">
            <v>eje 7</v>
          </cell>
          <cell r="G390">
            <v>8</v>
          </cell>
          <cell r="H390">
            <v>4.1900000000000004</v>
          </cell>
          <cell r="I390">
            <v>33.520000000000003</v>
          </cell>
          <cell r="J390">
            <v>33.520000000000003</v>
          </cell>
        </row>
        <row r="391">
          <cell r="B391" t="str">
            <v>PV1</v>
          </cell>
          <cell r="G391">
            <v>4.5999999999999996</v>
          </cell>
          <cell r="H391">
            <v>2.56</v>
          </cell>
          <cell r="I391">
            <v>-8.7759999999999998</v>
          </cell>
          <cell r="J391">
            <v>-11.776</v>
          </cell>
        </row>
        <row r="392">
          <cell r="B392" t="str">
            <v>eje F</v>
          </cell>
          <cell r="G392">
            <v>2.6</v>
          </cell>
          <cell r="H392">
            <v>4.1900000000000004</v>
          </cell>
          <cell r="I392">
            <v>10.894000000000002</v>
          </cell>
          <cell r="J392">
            <v>10.894000000000002</v>
          </cell>
        </row>
        <row r="393">
          <cell r="B393" t="str">
            <v>eje 6</v>
          </cell>
          <cell r="G393">
            <v>2.6</v>
          </cell>
          <cell r="H393">
            <v>2.95</v>
          </cell>
          <cell r="I393">
            <v>7.6700000000000008</v>
          </cell>
          <cell r="J393">
            <v>7.6700000000000008</v>
          </cell>
        </row>
        <row r="394">
          <cell r="B394" t="str">
            <v>PV2</v>
          </cell>
          <cell r="G394">
            <v>2</v>
          </cell>
          <cell r="H394">
            <v>2.2000000000000002</v>
          </cell>
          <cell r="I394">
            <v>-1.4000000000000004</v>
          </cell>
          <cell r="J394">
            <v>-4.4000000000000004</v>
          </cell>
        </row>
        <row r="395">
          <cell r="B395" t="str">
            <v>eje G</v>
          </cell>
          <cell r="G395">
            <v>2.6</v>
          </cell>
          <cell r="H395">
            <v>3.2</v>
          </cell>
          <cell r="I395">
            <v>8.32</v>
          </cell>
          <cell r="J395">
            <v>8.32</v>
          </cell>
        </row>
        <row r="396">
          <cell r="B396" t="str">
            <v>eje G</v>
          </cell>
          <cell r="G396">
            <v>2.6</v>
          </cell>
          <cell r="H396">
            <v>3.2</v>
          </cell>
          <cell r="I396">
            <v>8.32</v>
          </cell>
          <cell r="J396">
            <v>8.32</v>
          </cell>
        </row>
        <row r="397">
          <cell r="G397">
            <v>7.1</v>
          </cell>
          <cell r="H397">
            <v>2.95</v>
          </cell>
          <cell r="I397">
            <v>20.945</v>
          </cell>
          <cell r="J397">
            <v>20.945</v>
          </cell>
        </row>
        <row r="398">
          <cell r="B398" t="str">
            <v>eje 3</v>
          </cell>
          <cell r="G398">
            <v>4</v>
          </cell>
          <cell r="H398">
            <v>2.95</v>
          </cell>
          <cell r="I398">
            <v>11.8</v>
          </cell>
          <cell r="J398">
            <v>11.8</v>
          </cell>
        </row>
        <row r="399">
          <cell r="B399" t="str">
            <v>V2</v>
          </cell>
          <cell r="G399">
            <v>1</v>
          </cell>
          <cell r="H399">
            <v>1.2</v>
          </cell>
          <cell r="I399">
            <v>0</v>
          </cell>
          <cell r="J399">
            <v>-1.2</v>
          </cell>
        </row>
        <row r="400">
          <cell r="B400" t="str">
            <v>eje 2</v>
          </cell>
          <cell r="G400">
            <v>4.5999999999999996</v>
          </cell>
          <cell r="H400">
            <v>3.3000000000000003</v>
          </cell>
          <cell r="I400">
            <v>15.18</v>
          </cell>
          <cell r="J400">
            <v>15.18</v>
          </cell>
        </row>
        <row r="401">
          <cell r="B401" t="str">
            <v>P1</v>
          </cell>
          <cell r="G401">
            <v>0.9</v>
          </cell>
          <cell r="H401">
            <v>2.2000000000000002</v>
          </cell>
          <cell r="I401">
            <v>0</v>
          </cell>
          <cell r="J401">
            <v>-1.9800000000000002</v>
          </cell>
        </row>
        <row r="402">
          <cell r="B402" t="str">
            <v>P5</v>
          </cell>
          <cell r="G402">
            <v>0.85</v>
          </cell>
          <cell r="H402">
            <v>2.2000000000000002</v>
          </cell>
          <cell r="I402">
            <v>0</v>
          </cell>
          <cell r="J402">
            <v>-1.87</v>
          </cell>
        </row>
        <row r="404">
          <cell r="B404" t="str">
            <v>PINTURA EXTERIOR P2</v>
          </cell>
          <cell r="J404">
            <v>115.355</v>
          </cell>
        </row>
        <row r="405">
          <cell r="B405" t="str">
            <v>ESTUCO EXTERIOR P2</v>
          </cell>
          <cell r="J405">
            <v>125.10500000000002</v>
          </cell>
        </row>
        <row r="406">
          <cell r="B406" t="str">
            <v>ubicacion</v>
          </cell>
          <cell r="G406" t="str">
            <v>largo</v>
          </cell>
          <cell r="H406" t="str">
            <v>alto</v>
          </cell>
          <cell r="I406" t="str">
            <v>m2-e</v>
          </cell>
          <cell r="J406" t="str">
            <v>m2-p</v>
          </cell>
        </row>
        <row r="407">
          <cell r="B407" t="str">
            <v>-</v>
          </cell>
          <cell r="C407" t="str">
            <v>-</v>
          </cell>
          <cell r="D407" t="str">
            <v>-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</row>
        <row r="408">
          <cell r="B408" t="str">
            <v>eje B</v>
          </cell>
          <cell r="G408">
            <v>5.3</v>
          </cell>
          <cell r="H408">
            <v>2.75</v>
          </cell>
          <cell r="I408">
            <v>14.574999999999999</v>
          </cell>
          <cell r="J408">
            <v>14.574999999999999</v>
          </cell>
        </row>
        <row r="409">
          <cell r="C409" t="str">
            <v>viga invertida lucarna comedor</v>
          </cell>
          <cell r="G409">
            <v>2.4</v>
          </cell>
          <cell r="H409">
            <v>0.6</v>
          </cell>
          <cell r="I409">
            <v>1.44</v>
          </cell>
          <cell r="J409">
            <v>1.44</v>
          </cell>
        </row>
        <row r="410">
          <cell r="B410" t="str">
            <v>eje 6</v>
          </cell>
          <cell r="G410">
            <v>4</v>
          </cell>
          <cell r="H410">
            <v>2.5</v>
          </cell>
          <cell r="I410">
            <v>10</v>
          </cell>
          <cell r="J410">
            <v>10</v>
          </cell>
        </row>
        <row r="411">
          <cell r="B411" t="str">
            <v>PV2</v>
          </cell>
          <cell r="G411">
            <v>2</v>
          </cell>
          <cell r="H411">
            <v>2.2000000000000002</v>
          </cell>
          <cell r="I411">
            <v>-1.4000000000000004</v>
          </cell>
          <cell r="J411">
            <v>-4.4000000000000004</v>
          </cell>
        </row>
        <row r="412">
          <cell r="B412" t="str">
            <v>eje D</v>
          </cell>
          <cell r="G412">
            <v>2.6</v>
          </cell>
          <cell r="H412">
            <v>2.5</v>
          </cell>
          <cell r="I412">
            <v>6.5</v>
          </cell>
          <cell r="J412">
            <v>6.5</v>
          </cell>
        </row>
        <row r="413">
          <cell r="B413" t="str">
            <v>eje 5</v>
          </cell>
          <cell r="G413">
            <v>2.4</v>
          </cell>
          <cell r="H413">
            <v>2.5</v>
          </cell>
          <cell r="I413">
            <v>6</v>
          </cell>
          <cell r="J413">
            <v>6</v>
          </cell>
        </row>
        <row r="414">
          <cell r="B414" t="str">
            <v>V2</v>
          </cell>
          <cell r="G414">
            <v>1</v>
          </cell>
          <cell r="H414">
            <v>1.2</v>
          </cell>
          <cell r="I414">
            <v>0</v>
          </cell>
          <cell r="J414">
            <v>-1.2</v>
          </cell>
        </row>
        <row r="415">
          <cell r="B415" t="str">
            <v>eje E</v>
          </cell>
          <cell r="G415">
            <v>2.6</v>
          </cell>
          <cell r="H415">
            <v>2.5</v>
          </cell>
          <cell r="I415">
            <v>6.5</v>
          </cell>
          <cell r="J415">
            <v>6.5</v>
          </cell>
        </row>
        <row r="416">
          <cell r="B416" t="str">
            <v>eje 6</v>
          </cell>
          <cell r="G416">
            <v>4.2</v>
          </cell>
          <cell r="H416">
            <v>2.5</v>
          </cell>
          <cell r="I416">
            <v>10.5</v>
          </cell>
          <cell r="J416">
            <v>10.5</v>
          </cell>
        </row>
        <row r="417">
          <cell r="B417" t="str">
            <v>V3</v>
          </cell>
          <cell r="G417">
            <v>1.5</v>
          </cell>
          <cell r="H417">
            <v>1.5</v>
          </cell>
          <cell r="I417">
            <v>0</v>
          </cell>
          <cell r="J417">
            <v>-2.25</v>
          </cell>
        </row>
        <row r="418">
          <cell r="B418" t="str">
            <v>eje G</v>
          </cell>
          <cell r="G418">
            <v>7.1</v>
          </cell>
          <cell r="H418">
            <v>2.5</v>
          </cell>
          <cell r="I418">
            <v>17.75</v>
          </cell>
          <cell r="J418">
            <v>17.75</v>
          </cell>
        </row>
        <row r="419">
          <cell r="B419" t="str">
            <v>eje 3</v>
          </cell>
          <cell r="G419">
            <v>4</v>
          </cell>
          <cell r="H419">
            <v>2.5</v>
          </cell>
          <cell r="I419">
            <v>10</v>
          </cell>
          <cell r="J419">
            <v>10</v>
          </cell>
        </row>
        <row r="420">
          <cell r="B420" t="str">
            <v>V4</v>
          </cell>
          <cell r="G420">
            <v>1</v>
          </cell>
          <cell r="H420">
            <v>1.5</v>
          </cell>
          <cell r="I420">
            <v>0</v>
          </cell>
          <cell r="J420">
            <v>-1.5</v>
          </cell>
        </row>
        <row r="421">
          <cell r="B421" t="str">
            <v>eje E</v>
          </cell>
          <cell r="G421">
            <v>1.05</v>
          </cell>
          <cell r="H421">
            <v>2.2999999999999998</v>
          </cell>
          <cell r="I421">
            <v>2.415</v>
          </cell>
          <cell r="J421">
            <v>2.415</v>
          </cell>
        </row>
        <row r="422">
          <cell r="B422" t="str">
            <v>eje 2</v>
          </cell>
          <cell r="G422">
            <v>2.5</v>
          </cell>
          <cell r="H422">
            <v>2.5</v>
          </cell>
          <cell r="I422">
            <v>6.25</v>
          </cell>
          <cell r="J422">
            <v>6.25</v>
          </cell>
        </row>
        <row r="423">
          <cell r="B423" t="str">
            <v>V2</v>
          </cell>
          <cell r="G423">
            <v>1</v>
          </cell>
          <cell r="H423">
            <v>1.2</v>
          </cell>
          <cell r="I423">
            <v>0</v>
          </cell>
          <cell r="J423">
            <v>-1.2</v>
          </cell>
        </row>
        <row r="424">
          <cell r="B424" t="str">
            <v>eje C'</v>
          </cell>
          <cell r="G424">
            <v>2.85</v>
          </cell>
          <cell r="H424">
            <v>2.5</v>
          </cell>
          <cell r="I424">
            <v>7.125</v>
          </cell>
          <cell r="J424">
            <v>7.125</v>
          </cell>
        </row>
        <row r="425">
          <cell r="B425" t="str">
            <v>V1</v>
          </cell>
          <cell r="G425">
            <v>0.5</v>
          </cell>
          <cell r="H425">
            <v>1.2</v>
          </cell>
          <cell r="I425">
            <v>0</v>
          </cell>
          <cell r="J425">
            <v>-0.6</v>
          </cell>
        </row>
        <row r="426">
          <cell r="B426" t="str">
            <v>eje 4</v>
          </cell>
          <cell r="G426">
            <v>2.7</v>
          </cell>
          <cell r="H426">
            <v>2.5</v>
          </cell>
          <cell r="I426">
            <v>6.75</v>
          </cell>
          <cell r="J426">
            <v>6.75</v>
          </cell>
        </row>
        <row r="427">
          <cell r="B427" t="str">
            <v>interior barndas terraza</v>
          </cell>
          <cell r="G427">
            <v>11.6</v>
          </cell>
          <cell r="H427">
            <v>0.75</v>
          </cell>
          <cell r="I427">
            <v>8.6999999999999993</v>
          </cell>
          <cell r="J427">
            <v>8.6999999999999993</v>
          </cell>
        </row>
        <row r="428">
          <cell r="B428" t="str">
            <v>chimenea</v>
          </cell>
          <cell r="G428">
            <v>4.8000000000000007</v>
          </cell>
          <cell r="H428">
            <v>2.5</v>
          </cell>
          <cell r="I428">
            <v>12.000000000000002</v>
          </cell>
          <cell r="J428">
            <v>12.000000000000002</v>
          </cell>
        </row>
        <row r="430">
          <cell r="B430" t="str">
            <v>PINTURA  INTERIOR SECO P1</v>
          </cell>
          <cell r="J430">
            <v>155.53199999999998</v>
          </cell>
        </row>
        <row r="431">
          <cell r="B431" t="str">
            <v>ESTUCO INTERIOR SECO P1</v>
          </cell>
          <cell r="J431">
            <v>173.322</v>
          </cell>
        </row>
        <row r="432">
          <cell r="B432" t="str">
            <v>ubicacion</v>
          </cell>
          <cell r="G432" t="str">
            <v>largo</v>
          </cell>
          <cell r="H432" t="str">
            <v>alto</v>
          </cell>
          <cell r="I432" t="str">
            <v>m2-e</v>
          </cell>
          <cell r="J432" t="str">
            <v>m2-p</v>
          </cell>
        </row>
        <row r="433">
          <cell r="B433" t="str">
            <v>-</v>
          </cell>
          <cell r="C433" t="str">
            <v>-</v>
          </cell>
          <cell r="D433" t="str">
            <v>-</v>
          </cell>
          <cell r="E433" t="str">
            <v>-</v>
          </cell>
          <cell r="F433" t="str">
            <v>-</v>
          </cell>
          <cell r="G433" t="str">
            <v>-</v>
          </cell>
          <cell r="H433" t="str">
            <v>-</v>
          </cell>
          <cell r="I433" t="str">
            <v>-</v>
          </cell>
          <cell r="J433" t="str">
            <v>-</v>
          </cell>
        </row>
        <row r="434">
          <cell r="B434" t="str">
            <v>estar comedor</v>
          </cell>
          <cell r="G434">
            <v>18.3</v>
          </cell>
          <cell r="H434">
            <v>3.06</v>
          </cell>
          <cell r="I434">
            <v>55.998000000000005</v>
          </cell>
          <cell r="J434">
            <v>55.998000000000005</v>
          </cell>
        </row>
        <row r="435">
          <cell r="G435">
            <v>5.4999999999999991</v>
          </cell>
          <cell r="H435">
            <v>3.66</v>
          </cell>
          <cell r="I435">
            <v>20.13</v>
          </cell>
          <cell r="J435">
            <v>20.13</v>
          </cell>
        </row>
        <row r="436">
          <cell r="B436" t="str">
            <v>PV1</v>
          </cell>
          <cell r="G436">
            <v>4.5999999999999996</v>
          </cell>
          <cell r="H436">
            <v>2.56</v>
          </cell>
          <cell r="I436">
            <v>-8.7759999999999998</v>
          </cell>
          <cell r="J436">
            <v>-11.776</v>
          </cell>
        </row>
        <row r="437">
          <cell r="B437" t="str">
            <v>vano</v>
          </cell>
          <cell r="G437">
            <v>1.2</v>
          </cell>
          <cell r="H437">
            <v>2.5</v>
          </cell>
          <cell r="I437">
            <v>0</v>
          </cell>
          <cell r="J437">
            <v>-3</v>
          </cell>
        </row>
        <row r="438">
          <cell r="B438" t="str">
            <v>hall acceso</v>
          </cell>
          <cell r="G438">
            <v>8.75</v>
          </cell>
          <cell r="H438">
            <v>2.7</v>
          </cell>
          <cell r="I438">
            <v>23.625</v>
          </cell>
          <cell r="J438">
            <v>23.625</v>
          </cell>
        </row>
        <row r="439">
          <cell r="G439">
            <v>3.4499999999999997</v>
          </cell>
          <cell r="H439">
            <v>3.3000000000000003</v>
          </cell>
          <cell r="I439">
            <v>11.385</v>
          </cell>
          <cell r="J439">
            <v>11.385</v>
          </cell>
        </row>
        <row r="440">
          <cell r="B440" t="str">
            <v>P1</v>
          </cell>
          <cell r="G440">
            <v>0.9</v>
          </cell>
          <cell r="H440">
            <v>2.2000000000000002</v>
          </cell>
          <cell r="I440">
            <v>0</v>
          </cell>
          <cell r="J440">
            <v>-1.9800000000000002</v>
          </cell>
        </row>
        <row r="441">
          <cell r="B441" t="str">
            <v>P2</v>
          </cell>
          <cell r="G441">
            <v>0.85</v>
          </cell>
          <cell r="H441">
            <v>2.2000000000000002</v>
          </cell>
          <cell r="I441">
            <v>0</v>
          </cell>
          <cell r="J441">
            <v>-1.87</v>
          </cell>
        </row>
        <row r="442">
          <cell r="B442" t="str">
            <v>dormitorio 4</v>
          </cell>
          <cell r="G442">
            <v>9</v>
          </cell>
          <cell r="H442">
            <v>2.7</v>
          </cell>
          <cell r="I442">
            <v>24.3</v>
          </cell>
          <cell r="J442">
            <v>24.3</v>
          </cell>
        </row>
        <row r="443">
          <cell r="B443" t="str">
            <v>P2</v>
          </cell>
          <cell r="G443">
            <v>0.85</v>
          </cell>
          <cell r="H443">
            <v>2.2000000000000002</v>
          </cell>
          <cell r="I443">
            <v>0</v>
          </cell>
          <cell r="J443">
            <v>-1.87</v>
          </cell>
        </row>
        <row r="444">
          <cell r="B444" t="str">
            <v>V2</v>
          </cell>
          <cell r="G444">
            <v>1</v>
          </cell>
          <cell r="H444">
            <v>1.2</v>
          </cell>
          <cell r="I444">
            <v>0</v>
          </cell>
          <cell r="J444">
            <v>-1.2</v>
          </cell>
        </row>
        <row r="445">
          <cell r="B445" t="str">
            <v>dormitorio 1</v>
          </cell>
          <cell r="G445">
            <v>17.8</v>
          </cell>
          <cell r="H445">
            <v>2.7</v>
          </cell>
          <cell r="I445">
            <v>48.06</v>
          </cell>
          <cell r="J445">
            <v>48.06</v>
          </cell>
        </row>
        <row r="446">
          <cell r="B446" t="str">
            <v>PV2</v>
          </cell>
          <cell r="G446">
            <v>2</v>
          </cell>
          <cell r="H446">
            <v>2.2000000000000002</v>
          </cell>
          <cell r="I446">
            <v>-1.4000000000000004</v>
          </cell>
          <cell r="J446">
            <v>-4.4000000000000004</v>
          </cell>
        </row>
        <row r="447">
          <cell r="B447" t="str">
            <v>P2</v>
          </cell>
          <cell r="G447">
            <v>0.85</v>
          </cell>
          <cell r="H447">
            <v>2.2000000000000002</v>
          </cell>
          <cell r="I447">
            <v>0</v>
          </cell>
          <cell r="J447">
            <v>-1.87</v>
          </cell>
        </row>
        <row r="449">
          <cell r="B449" t="str">
            <v>PINTURA INTERIOR SECO P2</v>
          </cell>
          <cell r="J449">
            <v>72.77000000000001</v>
          </cell>
        </row>
        <row r="450">
          <cell r="B450" t="str">
            <v>ESTUCO INTERIOR SECO P2</v>
          </cell>
          <cell r="J450">
            <v>82.970000000000013</v>
          </cell>
        </row>
        <row r="451">
          <cell r="B451" t="str">
            <v>ubicacion</v>
          </cell>
          <cell r="G451" t="str">
            <v>largo</v>
          </cell>
          <cell r="H451" t="str">
            <v>alto</v>
          </cell>
          <cell r="I451" t="str">
            <v>m2-e</v>
          </cell>
          <cell r="J451" t="str">
            <v>m2-p</v>
          </cell>
        </row>
        <row r="452">
          <cell r="B452" t="str">
            <v>-</v>
          </cell>
          <cell r="C452" t="str">
            <v>-</v>
          </cell>
          <cell r="D452" t="str">
            <v>-</v>
          </cell>
          <cell r="E452" t="str">
            <v>-</v>
          </cell>
          <cell r="F452" t="str">
            <v>-</v>
          </cell>
          <cell r="G452" t="str">
            <v>-</v>
          </cell>
          <cell r="H452" t="str">
            <v>-</v>
          </cell>
          <cell r="I452" t="str">
            <v>-</v>
          </cell>
          <cell r="J452" t="str">
            <v>-</v>
          </cell>
        </row>
        <row r="453">
          <cell r="B453" t="str">
            <v>estar</v>
          </cell>
          <cell r="G453">
            <v>16</v>
          </cell>
          <cell r="H453">
            <v>2.6</v>
          </cell>
          <cell r="I453">
            <v>41.6</v>
          </cell>
          <cell r="J453">
            <v>41.6</v>
          </cell>
        </row>
        <row r="454">
          <cell r="B454" t="str">
            <v>V2</v>
          </cell>
          <cell r="G454">
            <v>1</v>
          </cell>
          <cell r="H454">
            <v>1.2</v>
          </cell>
          <cell r="I454">
            <v>0</v>
          </cell>
          <cell r="J454">
            <v>-1.2</v>
          </cell>
        </row>
        <row r="455">
          <cell r="B455" t="str">
            <v>PV2</v>
          </cell>
          <cell r="G455">
            <v>2</v>
          </cell>
          <cell r="H455">
            <v>2.2000000000000002</v>
          </cell>
          <cell r="I455">
            <v>-1.4000000000000004</v>
          </cell>
          <cell r="J455">
            <v>-4.4000000000000004</v>
          </cell>
        </row>
        <row r="456">
          <cell r="B456" t="str">
            <v>V3</v>
          </cell>
          <cell r="G456">
            <v>1.5</v>
          </cell>
          <cell r="H456">
            <v>1.5</v>
          </cell>
          <cell r="I456">
            <v>0</v>
          </cell>
          <cell r="J456">
            <v>-2.25</v>
          </cell>
        </row>
        <row r="457">
          <cell r="B457" t="str">
            <v>dormitorios</v>
          </cell>
          <cell r="G457">
            <v>16.450000000000003</v>
          </cell>
          <cell r="H457">
            <v>2.6</v>
          </cell>
          <cell r="I457">
            <v>42.77000000000001</v>
          </cell>
          <cell r="J457">
            <v>42.77000000000001</v>
          </cell>
        </row>
        <row r="458">
          <cell r="B458" t="str">
            <v>V3</v>
          </cell>
          <cell r="G458">
            <v>1.5</v>
          </cell>
          <cell r="H458">
            <v>1.5</v>
          </cell>
          <cell r="I458">
            <v>0</v>
          </cell>
          <cell r="J458">
            <v>-2.25</v>
          </cell>
        </row>
        <row r="459">
          <cell r="B459" t="str">
            <v>V4</v>
          </cell>
          <cell r="G459">
            <v>1</v>
          </cell>
          <cell r="H459">
            <v>1.5</v>
          </cell>
          <cell r="I459">
            <v>0</v>
          </cell>
          <cell r="J459">
            <v>-1.5</v>
          </cell>
        </row>
        <row r="461">
          <cell r="B461" t="str">
            <v>PINTURA INTERIOR HUMEDO P1</v>
          </cell>
          <cell r="J461">
            <v>90.590000000000018</v>
          </cell>
        </row>
        <row r="462">
          <cell r="B462" t="str">
            <v>ESTUCO INTERIOR HUMEDO P1</v>
          </cell>
          <cell r="J462">
            <v>102.27000000000001</v>
          </cell>
        </row>
        <row r="463">
          <cell r="B463" t="str">
            <v>ubicacion</v>
          </cell>
          <cell r="G463" t="str">
            <v>largo</v>
          </cell>
          <cell r="H463" t="str">
            <v>alto</v>
          </cell>
          <cell r="I463" t="str">
            <v>m2-e</v>
          </cell>
          <cell r="J463" t="str">
            <v>m2-p</v>
          </cell>
        </row>
        <row r="464">
          <cell r="B464" t="str">
            <v>-</v>
          </cell>
          <cell r="C464" t="str">
            <v>-</v>
          </cell>
          <cell r="D464" t="str">
            <v>-</v>
          </cell>
          <cell r="E464" t="str">
            <v>-</v>
          </cell>
          <cell r="F464" t="str">
            <v>-</v>
          </cell>
          <cell r="G464" t="str">
            <v>-</v>
          </cell>
          <cell r="H464" t="str">
            <v>-</v>
          </cell>
          <cell r="I464" t="str">
            <v>-</v>
          </cell>
          <cell r="J464" t="str">
            <v>-</v>
          </cell>
        </row>
        <row r="465">
          <cell r="B465" t="str">
            <v>cocina</v>
          </cell>
          <cell r="G465">
            <v>5.2</v>
          </cell>
          <cell r="H465">
            <v>2.7</v>
          </cell>
          <cell r="I465">
            <v>14.040000000000001</v>
          </cell>
          <cell r="J465">
            <v>14.040000000000001</v>
          </cell>
        </row>
        <row r="466">
          <cell r="G466">
            <v>4.2</v>
          </cell>
          <cell r="H466">
            <v>3.3000000000000003</v>
          </cell>
          <cell r="I466">
            <v>13.860000000000001</v>
          </cell>
          <cell r="J466">
            <v>13.860000000000001</v>
          </cell>
        </row>
        <row r="467">
          <cell r="B467" t="str">
            <v>V2</v>
          </cell>
          <cell r="G467">
            <v>1</v>
          </cell>
          <cell r="H467">
            <v>1.2</v>
          </cell>
          <cell r="I467">
            <v>0</v>
          </cell>
          <cell r="J467">
            <v>-1.2</v>
          </cell>
        </row>
        <row r="468">
          <cell r="B468" t="str">
            <v>P2</v>
          </cell>
          <cell r="G468">
            <v>0.85</v>
          </cell>
          <cell r="H468">
            <v>2.2000000000000002</v>
          </cell>
          <cell r="I468">
            <v>0</v>
          </cell>
          <cell r="J468">
            <v>-1.87</v>
          </cell>
        </row>
        <row r="469">
          <cell r="B469" t="str">
            <v>lavanderia</v>
          </cell>
          <cell r="G469">
            <v>10.5</v>
          </cell>
          <cell r="H469">
            <v>3.2</v>
          </cell>
          <cell r="I469">
            <v>33.6</v>
          </cell>
          <cell r="J469">
            <v>33.6</v>
          </cell>
        </row>
        <row r="470">
          <cell r="B470" t="str">
            <v>V2</v>
          </cell>
          <cell r="G470">
            <v>1</v>
          </cell>
          <cell r="H470">
            <v>1.2</v>
          </cell>
          <cell r="I470">
            <v>0</v>
          </cell>
          <cell r="J470">
            <v>-1.2</v>
          </cell>
        </row>
        <row r="471">
          <cell r="B471" t="str">
            <v>P2</v>
          </cell>
          <cell r="G471">
            <v>0.85</v>
          </cell>
          <cell r="H471">
            <v>2.2000000000000002</v>
          </cell>
          <cell r="I471">
            <v>0</v>
          </cell>
          <cell r="J471">
            <v>-1.87</v>
          </cell>
        </row>
        <row r="472">
          <cell r="B472" t="str">
            <v>P5</v>
          </cell>
          <cell r="G472">
            <v>0.85</v>
          </cell>
          <cell r="H472">
            <v>2.2000000000000002</v>
          </cell>
          <cell r="I472">
            <v>0</v>
          </cell>
          <cell r="J472">
            <v>-1.87</v>
          </cell>
        </row>
        <row r="473">
          <cell r="B473" t="str">
            <v>baño 4</v>
          </cell>
          <cell r="G473">
            <v>5.2</v>
          </cell>
          <cell r="H473">
            <v>2.7</v>
          </cell>
          <cell r="I473">
            <v>14.040000000000001</v>
          </cell>
          <cell r="J473">
            <v>14.040000000000001</v>
          </cell>
        </row>
        <row r="474">
          <cell r="B474" t="str">
            <v>V1</v>
          </cell>
          <cell r="G474">
            <v>0.5</v>
          </cell>
          <cell r="H474">
            <v>1.2</v>
          </cell>
          <cell r="I474">
            <v>0</v>
          </cell>
          <cell r="J474">
            <v>-0.6</v>
          </cell>
        </row>
        <row r="475">
          <cell r="B475" t="str">
            <v>baño 1</v>
          </cell>
          <cell r="G475">
            <v>4.5</v>
          </cell>
          <cell r="H475">
            <v>2.7</v>
          </cell>
          <cell r="I475">
            <v>12.15</v>
          </cell>
          <cell r="J475">
            <v>12.15</v>
          </cell>
        </row>
        <row r="476">
          <cell r="B476" t="str">
            <v>V2</v>
          </cell>
          <cell r="G476">
            <v>1</v>
          </cell>
          <cell r="H476">
            <v>1.2</v>
          </cell>
          <cell r="I476">
            <v>0</v>
          </cell>
          <cell r="J476">
            <v>-1.2</v>
          </cell>
        </row>
        <row r="477">
          <cell r="B477" t="str">
            <v>baño visita</v>
          </cell>
          <cell r="G477">
            <v>5.4</v>
          </cell>
          <cell r="H477">
            <v>2.7</v>
          </cell>
          <cell r="I477">
            <v>14.580000000000002</v>
          </cell>
          <cell r="J477">
            <v>14.580000000000002</v>
          </cell>
        </row>
        <row r="478">
          <cell r="B478" t="str">
            <v>P2</v>
          </cell>
          <cell r="G478">
            <v>0.85</v>
          </cell>
          <cell r="H478">
            <v>2.2000000000000002</v>
          </cell>
          <cell r="I478">
            <v>0</v>
          </cell>
          <cell r="J478">
            <v>-1.87</v>
          </cell>
        </row>
        <row r="480">
          <cell r="B480" t="str">
            <v>PINTURA INTERIOR HUMEDO P2</v>
          </cell>
          <cell r="J480">
            <v>21.990000000000002</v>
          </cell>
        </row>
        <row r="481">
          <cell r="B481" t="str">
            <v>ESTUCO INTERIOR HUMEDO P2</v>
          </cell>
          <cell r="J481">
            <v>23.790000000000003</v>
          </cell>
        </row>
        <row r="482">
          <cell r="B482" t="str">
            <v>ubicacion</v>
          </cell>
          <cell r="G482" t="str">
            <v>largo</v>
          </cell>
          <cell r="H482" t="str">
            <v>alto</v>
          </cell>
          <cell r="I482" t="str">
            <v>m2-e</v>
          </cell>
          <cell r="J482" t="str">
            <v>m2-p</v>
          </cell>
        </row>
        <row r="483">
          <cell r="B483" t="str">
            <v>-</v>
          </cell>
          <cell r="C483" t="str">
            <v>-</v>
          </cell>
          <cell r="D483" t="str">
            <v>-</v>
          </cell>
          <cell r="E483" t="str">
            <v>-</v>
          </cell>
          <cell r="F483" t="str">
            <v>-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</row>
        <row r="484">
          <cell r="B484" t="str">
            <v>baño 2 - baño 3</v>
          </cell>
          <cell r="G484">
            <v>9.15</v>
          </cell>
          <cell r="H484">
            <v>2.6</v>
          </cell>
          <cell r="I484">
            <v>23.790000000000003</v>
          </cell>
          <cell r="J484">
            <v>23.790000000000003</v>
          </cell>
        </row>
        <row r="485">
          <cell r="B485" t="str">
            <v>V1</v>
          </cell>
          <cell r="G485">
            <v>0.5</v>
          </cell>
          <cell r="H485">
            <v>1.2</v>
          </cell>
          <cell r="I485">
            <v>0</v>
          </cell>
          <cell r="J485">
            <v>-0.6</v>
          </cell>
        </row>
        <row r="486">
          <cell r="B486" t="str">
            <v>V2</v>
          </cell>
          <cell r="G486">
            <v>1</v>
          </cell>
          <cell r="H486">
            <v>1.2</v>
          </cell>
          <cell r="I486">
            <v>0</v>
          </cell>
          <cell r="J486">
            <v>-1.2</v>
          </cell>
        </row>
        <row r="488">
          <cell r="B488" t="str">
            <v>AFINADO DE RASGOS P1</v>
          </cell>
          <cell r="J488">
            <v>64.61999999999999</v>
          </cell>
        </row>
        <row r="489">
          <cell r="B489" t="str">
            <v>denominacion</v>
          </cell>
          <cell r="G489" t="str">
            <v>largo</v>
          </cell>
          <cell r="H489" t="str">
            <v>alto</v>
          </cell>
          <cell r="J489" t="str">
            <v>ml</v>
          </cell>
        </row>
        <row r="490">
          <cell r="B490" t="str">
            <v>-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 t="str">
            <v>-</v>
          </cell>
          <cell r="I490" t="str">
            <v>-</v>
          </cell>
          <cell r="J490" t="str">
            <v>-</v>
          </cell>
        </row>
        <row r="491">
          <cell r="B491" t="str">
            <v>comedor</v>
          </cell>
          <cell r="C491" t="str">
            <v>PV1</v>
          </cell>
          <cell r="G491">
            <v>4.5999999999999996</v>
          </cell>
          <cell r="H491">
            <v>2.56</v>
          </cell>
          <cell r="J491">
            <v>9.7199999999999989</v>
          </cell>
        </row>
        <row r="492">
          <cell r="C492" t="str">
            <v>v</v>
          </cell>
          <cell r="J492">
            <v>2.5</v>
          </cell>
        </row>
        <row r="493">
          <cell r="B493" t="str">
            <v>cocina</v>
          </cell>
          <cell r="C493" t="str">
            <v>V2</v>
          </cell>
          <cell r="G493">
            <v>1</v>
          </cell>
          <cell r="H493">
            <v>1.2</v>
          </cell>
          <cell r="J493">
            <v>4.4000000000000004</v>
          </cell>
        </row>
        <row r="494">
          <cell r="C494" t="str">
            <v>P2</v>
          </cell>
          <cell r="G494">
            <v>0.85</v>
          </cell>
          <cell r="H494">
            <v>2.2000000000000002</v>
          </cell>
          <cell r="J494">
            <v>5.25</v>
          </cell>
        </row>
        <row r="495">
          <cell r="B495" t="str">
            <v>lavadero</v>
          </cell>
          <cell r="C495" t="str">
            <v>P5</v>
          </cell>
          <cell r="G495">
            <v>0.85</v>
          </cell>
          <cell r="H495">
            <v>2.2000000000000002</v>
          </cell>
          <cell r="J495">
            <v>5.25</v>
          </cell>
        </row>
        <row r="496">
          <cell r="B496" t="str">
            <v>hall acceso</v>
          </cell>
          <cell r="C496" t="str">
            <v>P1</v>
          </cell>
          <cell r="G496">
            <v>0.9</v>
          </cell>
          <cell r="H496">
            <v>2.2000000000000002</v>
          </cell>
          <cell r="J496">
            <v>5.3000000000000007</v>
          </cell>
        </row>
        <row r="497">
          <cell r="C497" t="str">
            <v>v</v>
          </cell>
          <cell r="J497">
            <v>2.5</v>
          </cell>
        </row>
        <row r="498">
          <cell r="C498" t="str">
            <v>v</v>
          </cell>
          <cell r="J498">
            <v>2.5</v>
          </cell>
        </row>
        <row r="499">
          <cell r="B499" t="str">
            <v>dormitorio 4</v>
          </cell>
          <cell r="C499" t="str">
            <v>P2</v>
          </cell>
          <cell r="G499">
            <v>0.85</v>
          </cell>
          <cell r="H499">
            <v>2.2000000000000002</v>
          </cell>
          <cell r="J499">
            <v>3.0500000000000003</v>
          </cell>
        </row>
        <row r="500">
          <cell r="C500" t="str">
            <v>V2</v>
          </cell>
          <cell r="G500">
            <v>1</v>
          </cell>
          <cell r="H500">
            <v>1.2</v>
          </cell>
          <cell r="J500">
            <v>4.4000000000000004</v>
          </cell>
        </row>
        <row r="501">
          <cell r="B501" t="str">
            <v>baño 4</v>
          </cell>
          <cell r="C501" t="str">
            <v>V1</v>
          </cell>
          <cell r="G501">
            <v>0.5</v>
          </cell>
          <cell r="H501">
            <v>1.2</v>
          </cell>
          <cell r="J501">
            <v>3.4</v>
          </cell>
        </row>
        <row r="502">
          <cell r="B502" t="str">
            <v>baño 1</v>
          </cell>
          <cell r="C502" t="str">
            <v>V2</v>
          </cell>
          <cell r="G502">
            <v>1</v>
          </cell>
          <cell r="H502">
            <v>1.2</v>
          </cell>
          <cell r="J502">
            <v>4.4000000000000004</v>
          </cell>
        </row>
        <row r="503">
          <cell r="B503" t="str">
            <v>dormitorio 1</v>
          </cell>
          <cell r="C503" t="str">
            <v>PV2</v>
          </cell>
          <cell r="G503">
            <v>2</v>
          </cell>
          <cell r="H503">
            <v>2.2000000000000002</v>
          </cell>
          <cell r="J503">
            <v>6.4</v>
          </cell>
        </row>
        <row r="504">
          <cell r="C504" t="str">
            <v>v</v>
          </cell>
          <cell r="J504">
            <v>2.5</v>
          </cell>
        </row>
        <row r="505">
          <cell r="C505" t="str">
            <v>P2</v>
          </cell>
          <cell r="G505">
            <v>0.85</v>
          </cell>
          <cell r="H505">
            <v>2.2000000000000002</v>
          </cell>
          <cell r="J505">
            <v>3.0500000000000003</v>
          </cell>
        </row>
        <row r="507">
          <cell r="B507" t="str">
            <v>AFINADO DE RASGOS P2</v>
          </cell>
          <cell r="J507">
            <v>69</v>
          </cell>
        </row>
        <row r="508">
          <cell r="B508" t="str">
            <v>denominacion</v>
          </cell>
          <cell r="G508" t="str">
            <v>largo</v>
          </cell>
          <cell r="H508" t="str">
            <v>alto</v>
          </cell>
          <cell r="J508" t="str">
            <v>ml</v>
          </cell>
        </row>
        <row r="509">
          <cell r="B509" t="str">
            <v>-</v>
          </cell>
          <cell r="C509" t="str">
            <v>-</v>
          </cell>
          <cell r="D509" t="str">
            <v>-</v>
          </cell>
          <cell r="E509" t="str">
            <v>-</v>
          </cell>
          <cell r="F509" t="str">
            <v>-</v>
          </cell>
          <cell r="G509" t="str">
            <v>-</v>
          </cell>
          <cell r="H509" t="str">
            <v>-</v>
          </cell>
          <cell r="I509" t="str">
            <v>-</v>
          </cell>
          <cell r="J509" t="str">
            <v>-</v>
          </cell>
        </row>
        <row r="510">
          <cell r="B510" t="str">
            <v>escalera - estar</v>
          </cell>
          <cell r="C510" t="str">
            <v>V2</v>
          </cell>
          <cell r="G510">
            <v>1</v>
          </cell>
          <cell r="H510">
            <v>1.2</v>
          </cell>
          <cell r="J510">
            <v>4.4000000000000004</v>
          </cell>
        </row>
        <row r="511">
          <cell r="C511" t="str">
            <v>PV2</v>
          </cell>
          <cell r="G511">
            <v>2</v>
          </cell>
          <cell r="H511">
            <v>2.2000000000000002</v>
          </cell>
          <cell r="J511">
            <v>6.4</v>
          </cell>
        </row>
        <row r="512">
          <cell r="C512" t="str">
            <v>V3</v>
          </cell>
          <cell r="G512">
            <v>1.5</v>
          </cell>
          <cell r="H512">
            <v>1.5</v>
          </cell>
          <cell r="J512">
            <v>6</v>
          </cell>
        </row>
        <row r="513">
          <cell r="B513" t="str">
            <v>baño 2</v>
          </cell>
          <cell r="C513" t="str">
            <v>V1</v>
          </cell>
          <cell r="G513">
            <v>0.5</v>
          </cell>
          <cell r="H513">
            <v>1.2</v>
          </cell>
          <cell r="J513">
            <v>3.4</v>
          </cell>
        </row>
        <row r="514">
          <cell r="B514" t="str">
            <v>baño 3</v>
          </cell>
          <cell r="C514" t="str">
            <v>V2</v>
          </cell>
          <cell r="G514">
            <v>1</v>
          </cell>
          <cell r="H514">
            <v>1.2</v>
          </cell>
          <cell r="J514">
            <v>4.4000000000000004</v>
          </cell>
        </row>
        <row r="515">
          <cell r="B515" t="str">
            <v>dormitorios</v>
          </cell>
          <cell r="C515" t="str">
            <v>V4</v>
          </cell>
          <cell r="G515">
            <v>1</v>
          </cell>
          <cell r="H515">
            <v>1.5</v>
          </cell>
          <cell r="J515">
            <v>5</v>
          </cell>
        </row>
        <row r="516">
          <cell r="C516" t="str">
            <v>V3</v>
          </cell>
          <cell r="G516">
            <v>1.5</v>
          </cell>
          <cell r="H516">
            <v>1.5</v>
          </cell>
          <cell r="J516">
            <v>6</v>
          </cell>
        </row>
        <row r="517">
          <cell r="B517" t="str">
            <v>remate vigas invertidas</v>
          </cell>
          <cell r="C517" t="str">
            <v>muro divisorio</v>
          </cell>
          <cell r="J517">
            <v>2.5</v>
          </cell>
        </row>
        <row r="518">
          <cell r="C518" t="str">
            <v>terraza</v>
          </cell>
          <cell r="J518">
            <v>12.8</v>
          </cell>
        </row>
        <row r="519">
          <cell r="C519" t="str">
            <v>comedor cocina</v>
          </cell>
          <cell r="J519">
            <v>11.799999999999999</v>
          </cell>
        </row>
        <row r="520">
          <cell r="C520" t="str">
            <v>lavanderia</v>
          </cell>
          <cell r="J520">
            <v>6.3</v>
          </cell>
        </row>
      </sheetData>
      <sheetData sheetId="2">
        <row r="17">
          <cell r="B17" t="str">
            <v>AREAS PISO 1 (P1)</v>
          </cell>
        </row>
        <row r="19">
          <cell r="B19" t="str">
            <v>AREA H P1 HALL</v>
          </cell>
          <cell r="J19">
            <v>11.25</v>
          </cell>
        </row>
        <row r="20">
          <cell r="B20" t="str">
            <v>ubicacion</v>
          </cell>
          <cell r="H20" t="str">
            <v>largo</v>
          </cell>
          <cell r="I20" t="str">
            <v>ancho</v>
          </cell>
          <cell r="J20" t="str">
            <v>m2</v>
          </cell>
        </row>
        <row r="21"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B22" t="str">
            <v>hall</v>
          </cell>
          <cell r="H22">
            <v>1.6</v>
          </cell>
          <cell r="I22">
            <v>2.65</v>
          </cell>
          <cell r="J22">
            <v>4.24</v>
          </cell>
        </row>
        <row r="23">
          <cell r="H23">
            <v>0.2</v>
          </cell>
          <cell r="I23">
            <v>1.2</v>
          </cell>
          <cell r="J23">
            <v>0.24</v>
          </cell>
        </row>
        <row r="24">
          <cell r="H24">
            <v>3.8</v>
          </cell>
          <cell r="I24">
            <v>1</v>
          </cell>
          <cell r="J24">
            <v>3.8</v>
          </cell>
        </row>
        <row r="25">
          <cell r="H25">
            <v>2.2999999999999998</v>
          </cell>
          <cell r="I25">
            <v>0.3</v>
          </cell>
          <cell r="J25">
            <v>0.69</v>
          </cell>
        </row>
        <row r="26">
          <cell r="H26">
            <v>1.2</v>
          </cell>
          <cell r="I26">
            <v>1.9</v>
          </cell>
          <cell r="J26">
            <v>2.2799999999999998</v>
          </cell>
        </row>
        <row r="28">
          <cell r="B28" t="str">
            <v>AREA T P1 HALL</v>
          </cell>
          <cell r="J28">
            <v>10.19</v>
          </cell>
        </row>
        <row r="29">
          <cell r="B29" t="str">
            <v>ubicacion</v>
          </cell>
          <cell r="H29" t="str">
            <v>largo</v>
          </cell>
          <cell r="I29" t="str">
            <v>ancho</v>
          </cell>
          <cell r="J29" t="str">
            <v>m2</v>
          </cell>
        </row>
        <row r="30"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B31" t="str">
            <v>hall</v>
          </cell>
          <cell r="H31">
            <v>1.2</v>
          </cell>
          <cell r="I31">
            <v>2.65</v>
          </cell>
          <cell r="J31">
            <v>3.1799999999999997</v>
          </cell>
        </row>
        <row r="32">
          <cell r="H32">
            <v>0.2</v>
          </cell>
          <cell r="I32">
            <v>1.2</v>
          </cell>
          <cell r="J32">
            <v>0.24</v>
          </cell>
        </row>
        <row r="33">
          <cell r="H33">
            <v>3.8</v>
          </cell>
          <cell r="I33">
            <v>1</v>
          </cell>
          <cell r="J33">
            <v>3.8</v>
          </cell>
        </row>
        <row r="34">
          <cell r="H34">
            <v>2.2999999999999998</v>
          </cell>
          <cell r="I34">
            <v>0.3</v>
          </cell>
          <cell r="J34">
            <v>0.69</v>
          </cell>
        </row>
        <row r="35">
          <cell r="H35">
            <v>1.2</v>
          </cell>
          <cell r="I35">
            <v>1.9</v>
          </cell>
          <cell r="J35">
            <v>2.2799999999999998</v>
          </cell>
        </row>
        <row r="37">
          <cell r="B37" t="str">
            <v>AREA E P1 HALL</v>
          </cell>
          <cell r="J37">
            <v>46.550000000000004</v>
          </cell>
        </row>
        <row r="38">
          <cell r="B38" t="str">
            <v>AREA V P1 HALL</v>
          </cell>
          <cell r="J38">
            <v>37.420000000000016</v>
          </cell>
        </row>
        <row r="39">
          <cell r="B39" t="str">
            <v>GUARD  P1 HALL</v>
          </cell>
          <cell r="J39">
            <v>13.250000000000005</v>
          </cell>
        </row>
        <row r="40">
          <cell r="B40" t="str">
            <v>CORNIZ  P1 HALL</v>
          </cell>
          <cell r="J40">
            <v>13.950000000000003</v>
          </cell>
        </row>
        <row r="41">
          <cell r="B41" t="str">
            <v>Ubicacion</v>
          </cell>
          <cell r="F41" t="str">
            <v>largo</v>
          </cell>
          <cell r="G41" t="str">
            <v>alto</v>
          </cell>
          <cell r="H41" t="str">
            <v>area e</v>
          </cell>
          <cell r="I41" t="str">
            <v>area p</v>
          </cell>
          <cell r="J41" t="str">
            <v>guard</v>
          </cell>
          <cell r="K41" t="str">
            <v>corn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</row>
        <row r="43">
          <cell r="B43" t="str">
            <v>hall</v>
          </cell>
          <cell r="F43">
            <v>17.400000000000002</v>
          </cell>
          <cell r="G43">
            <v>2.5</v>
          </cell>
          <cell r="H43">
            <v>43.500000000000007</v>
          </cell>
          <cell r="I43">
            <v>43.500000000000007</v>
          </cell>
          <cell r="J43">
            <v>17.400000000000002</v>
          </cell>
          <cell r="K43">
            <v>13.950000000000003</v>
          </cell>
        </row>
        <row r="44">
          <cell r="F44">
            <v>6.1</v>
          </cell>
          <cell r="G44">
            <v>0.5</v>
          </cell>
          <cell r="H44">
            <v>3.05</v>
          </cell>
          <cell r="I44">
            <v>3.05</v>
          </cell>
        </row>
        <row r="45">
          <cell r="B45" t="str">
            <v>P1</v>
          </cell>
          <cell r="F45">
            <v>0.9</v>
          </cell>
          <cell r="G45">
            <v>2.2000000000000002</v>
          </cell>
          <cell r="H45">
            <v>0</v>
          </cell>
          <cell r="I45">
            <v>-1.9800000000000002</v>
          </cell>
          <cell r="J45">
            <v>-0.9</v>
          </cell>
          <cell r="K45">
            <v>0</v>
          </cell>
        </row>
        <row r="46">
          <cell r="B46" t="str">
            <v>P2</v>
          </cell>
          <cell r="F46">
            <v>0.85</v>
          </cell>
          <cell r="G46">
            <v>2.2000000000000002</v>
          </cell>
          <cell r="H46">
            <v>0</v>
          </cell>
          <cell r="I46">
            <v>-1.87</v>
          </cell>
          <cell r="J46">
            <v>-0.85</v>
          </cell>
          <cell r="K46">
            <v>0</v>
          </cell>
        </row>
        <row r="47">
          <cell r="B47" t="str">
            <v>P4</v>
          </cell>
          <cell r="F47">
            <v>0.7</v>
          </cell>
          <cell r="G47">
            <v>2.2000000000000002</v>
          </cell>
          <cell r="H47">
            <v>0</v>
          </cell>
          <cell r="I47">
            <v>-1.54</v>
          </cell>
          <cell r="J47">
            <v>-0.7</v>
          </cell>
          <cell r="K47">
            <v>0</v>
          </cell>
        </row>
        <row r="48">
          <cell r="B48" t="str">
            <v>P2</v>
          </cell>
          <cell r="F48">
            <v>0.85</v>
          </cell>
          <cell r="G48">
            <v>2.2000000000000002</v>
          </cell>
          <cell r="H48">
            <v>0</v>
          </cell>
          <cell r="I48">
            <v>-1.87</v>
          </cell>
          <cell r="J48">
            <v>-0.85</v>
          </cell>
          <cell r="K48">
            <v>0</v>
          </cell>
        </row>
        <row r="49">
          <cell r="B49" t="str">
            <v>P2</v>
          </cell>
          <cell r="F49">
            <v>0.85</v>
          </cell>
          <cell r="G49">
            <v>2.2000000000000002</v>
          </cell>
          <cell r="H49">
            <v>0</v>
          </cell>
          <cell r="I49">
            <v>-1.87</v>
          </cell>
          <cell r="J49">
            <v>-0.85</v>
          </cell>
          <cell r="K49">
            <v>0</v>
          </cell>
        </row>
        <row r="51">
          <cell r="B51" t="str">
            <v>AREA P P1 ESTAR COMEDOR</v>
          </cell>
          <cell r="J51">
            <v>30.940000000000005</v>
          </cell>
        </row>
        <row r="52">
          <cell r="B52" t="str">
            <v>ubicacion</v>
          </cell>
          <cell r="H52" t="str">
            <v>largo</v>
          </cell>
          <cell r="I52" t="str">
            <v>ancho</v>
          </cell>
          <cell r="J52" t="str">
            <v>m2</v>
          </cell>
        </row>
        <row r="53">
          <cell r="B53" t="str">
            <v>-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B54" t="str">
            <v>estar comedor</v>
          </cell>
          <cell r="H54">
            <v>7.6</v>
          </cell>
          <cell r="I54">
            <v>1.4</v>
          </cell>
          <cell r="J54">
            <v>10.639999999999999</v>
          </cell>
        </row>
        <row r="55">
          <cell r="H55">
            <v>7</v>
          </cell>
          <cell r="I55">
            <v>2.9000000000000004</v>
          </cell>
          <cell r="J55">
            <v>20.300000000000004</v>
          </cell>
        </row>
        <row r="57">
          <cell r="B57" t="str">
            <v>AREA T P1 ESTAR COMEDOR</v>
          </cell>
          <cell r="J57">
            <v>28.36</v>
          </cell>
        </row>
        <row r="58">
          <cell r="B58" t="str">
            <v>ubicacion</v>
          </cell>
          <cell r="H58" t="str">
            <v>largo</v>
          </cell>
          <cell r="I58" t="str">
            <v>ancho</v>
          </cell>
          <cell r="J58" t="str">
            <v>m2</v>
          </cell>
        </row>
        <row r="59">
          <cell r="B59" t="str">
            <v>-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B60" t="str">
            <v>estar comedor</v>
          </cell>
          <cell r="H60">
            <v>7</v>
          </cell>
          <cell r="I60">
            <v>1.4</v>
          </cell>
          <cell r="J60">
            <v>9.7999999999999989</v>
          </cell>
        </row>
        <row r="61">
          <cell r="H61">
            <v>6.4</v>
          </cell>
          <cell r="I61">
            <v>2.9000000000000004</v>
          </cell>
          <cell r="J61">
            <v>18.560000000000002</v>
          </cell>
        </row>
        <row r="63">
          <cell r="B63" t="str">
            <v>AREA E P1 ESTAR COMEDOR</v>
          </cell>
          <cell r="J63">
            <v>65.171999999999997</v>
          </cell>
        </row>
        <row r="64">
          <cell r="B64" t="str">
            <v>AREA V P1 ESTAR COMEDOR</v>
          </cell>
          <cell r="J64">
            <v>59.171999999999997</v>
          </cell>
        </row>
        <row r="65">
          <cell r="B65" t="str">
            <v>GUARD  P1 ESTAR COMEDOR</v>
          </cell>
          <cell r="J65">
            <v>18</v>
          </cell>
        </row>
        <row r="66">
          <cell r="B66" t="str">
            <v>CORNIZ  P1 ESTAR COMEDOR</v>
          </cell>
          <cell r="J66">
            <v>17.100000000000001</v>
          </cell>
        </row>
        <row r="67">
          <cell r="B67" t="str">
            <v>Ubicacion</v>
          </cell>
          <cell r="F67" t="str">
            <v>largo</v>
          </cell>
          <cell r="G67" t="str">
            <v>alto</v>
          </cell>
          <cell r="H67" t="str">
            <v>area e</v>
          </cell>
          <cell r="I67" t="str">
            <v>area p</v>
          </cell>
          <cell r="J67" t="str">
            <v>guard</v>
          </cell>
          <cell r="K67" t="str">
            <v>corn</v>
          </cell>
        </row>
        <row r="68"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</row>
        <row r="69">
          <cell r="B69" t="str">
            <v>estar comedor</v>
          </cell>
          <cell r="F69">
            <v>23.8</v>
          </cell>
          <cell r="G69">
            <v>2.86</v>
          </cell>
          <cell r="H69">
            <v>68.067999999999998</v>
          </cell>
          <cell r="I69">
            <v>68.067999999999998</v>
          </cell>
          <cell r="J69">
            <v>23.8</v>
          </cell>
          <cell r="K69">
            <v>18.3</v>
          </cell>
        </row>
        <row r="70">
          <cell r="F70">
            <v>9.8000000000000007</v>
          </cell>
          <cell r="G70">
            <v>0.6</v>
          </cell>
          <cell r="H70">
            <v>5.88</v>
          </cell>
          <cell r="I70">
            <v>5.88</v>
          </cell>
        </row>
        <row r="71">
          <cell r="B71" t="str">
            <v>vano</v>
          </cell>
          <cell r="F71">
            <v>1.2</v>
          </cell>
          <cell r="G71">
            <v>2.5</v>
          </cell>
          <cell r="H71">
            <v>0</v>
          </cell>
          <cell r="I71">
            <v>-3</v>
          </cell>
          <cell r="J71">
            <v>-1.2</v>
          </cell>
          <cell r="K71">
            <v>-1.2</v>
          </cell>
        </row>
        <row r="72">
          <cell r="B72" t="str">
            <v>PV1</v>
          </cell>
          <cell r="F72">
            <v>4.5999999999999996</v>
          </cell>
          <cell r="G72">
            <v>2.56</v>
          </cell>
          <cell r="H72">
            <v>-8.7759999999999998</v>
          </cell>
          <cell r="I72">
            <v>-11.776</v>
          </cell>
          <cell r="J72">
            <v>-4.5999999999999996</v>
          </cell>
          <cell r="K72">
            <v>0</v>
          </cell>
        </row>
        <row r="74">
          <cell r="B74" t="str">
            <v>AREA H P1 DORMITORIOS</v>
          </cell>
          <cell r="J74">
            <v>26.51</v>
          </cell>
        </row>
        <row r="75">
          <cell r="B75" t="str">
            <v>ubicacion</v>
          </cell>
          <cell r="H75" t="str">
            <v>largo</v>
          </cell>
          <cell r="I75" t="str">
            <v>ancho</v>
          </cell>
          <cell r="J75" t="str">
            <v>m2</v>
          </cell>
        </row>
        <row r="76">
          <cell r="B76" t="str">
            <v>-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B77" t="str">
            <v>dormitorio 1</v>
          </cell>
          <cell r="H77">
            <v>3.2</v>
          </cell>
          <cell r="I77">
            <v>4.05</v>
          </cell>
          <cell r="J77">
            <v>12.96</v>
          </cell>
        </row>
        <row r="78">
          <cell r="H78">
            <v>4</v>
          </cell>
          <cell r="I78">
            <v>0.4</v>
          </cell>
          <cell r="J78">
            <v>1.6</v>
          </cell>
        </row>
        <row r="79">
          <cell r="H79">
            <v>1.8</v>
          </cell>
          <cell r="I79">
            <v>0.44999999999999996</v>
          </cell>
          <cell r="J79">
            <v>0.80999999999999994</v>
          </cell>
        </row>
        <row r="80">
          <cell r="H80">
            <v>1</v>
          </cell>
          <cell r="I80">
            <v>1.25</v>
          </cell>
          <cell r="J80">
            <v>1.25</v>
          </cell>
        </row>
        <row r="81">
          <cell r="B81" t="str">
            <v>closet 1</v>
          </cell>
          <cell r="H81">
            <v>0.6</v>
          </cell>
          <cell r="I81">
            <v>1</v>
          </cell>
          <cell r="J81">
            <v>0.6</v>
          </cell>
        </row>
        <row r="82">
          <cell r="H82">
            <v>1.6</v>
          </cell>
          <cell r="I82">
            <v>0.6</v>
          </cell>
          <cell r="J82">
            <v>0.96</v>
          </cell>
        </row>
        <row r="83">
          <cell r="B83" t="str">
            <v>closet 2</v>
          </cell>
          <cell r="H83">
            <v>0.6</v>
          </cell>
          <cell r="I83">
            <v>1.1499999999999999</v>
          </cell>
          <cell r="J83">
            <v>0.69</v>
          </cell>
        </row>
        <row r="84">
          <cell r="B84" t="str">
            <v>dormitorio 4</v>
          </cell>
          <cell r="H84">
            <v>2.4</v>
          </cell>
          <cell r="I84">
            <v>2.95</v>
          </cell>
          <cell r="J84">
            <v>7.08</v>
          </cell>
        </row>
        <row r="85">
          <cell r="B85" t="str">
            <v>closet 3</v>
          </cell>
          <cell r="H85">
            <v>0.8</v>
          </cell>
          <cell r="I85">
            <v>0.7</v>
          </cell>
          <cell r="J85">
            <v>0.55999999999999994</v>
          </cell>
        </row>
        <row r="87">
          <cell r="B87" t="str">
            <v>AREA E P1 DORMITORIOS</v>
          </cell>
          <cell r="J87">
            <v>104.35</v>
          </cell>
        </row>
        <row r="88">
          <cell r="B88" t="str">
            <v>AREA V P1 DORMITORIOS</v>
          </cell>
          <cell r="J88">
            <v>77.36</v>
          </cell>
        </row>
        <row r="89">
          <cell r="B89" t="str">
            <v>GUARD  P1 DORMITORIOS</v>
          </cell>
          <cell r="J89">
            <v>30.8</v>
          </cell>
        </row>
        <row r="90">
          <cell r="B90" t="str">
            <v>CORNIZ  P1 DORMITORIOS</v>
          </cell>
          <cell r="J90">
            <v>36.000000000000014</v>
          </cell>
        </row>
        <row r="91">
          <cell r="B91" t="str">
            <v>Ubicacion</v>
          </cell>
          <cell r="F91" t="str">
            <v>largo</v>
          </cell>
          <cell r="G91" t="str">
            <v>alto</v>
          </cell>
          <cell r="H91" t="str">
            <v>area e</v>
          </cell>
          <cell r="I91" t="str">
            <v>area p</v>
          </cell>
          <cell r="J91" t="str">
            <v>guard</v>
          </cell>
          <cell r="K91" t="str">
            <v>corn</v>
          </cell>
        </row>
        <row r="92">
          <cell r="B92" t="str">
            <v>-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 t="str">
            <v>-</v>
          </cell>
        </row>
        <row r="93">
          <cell r="B93" t="str">
            <v>dormitorio 1</v>
          </cell>
          <cell r="F93">
            <v>20.3</v>
          </cell>
          <cell r="G93">
            <v>2.5</v>
          </cell>
          <cell r="H93">
            <v>50.75</v>
          </cell>
          <cell r="I93">
            <v>50.75</v>
          </cell>
          <cell r="J93">
            <v>20.3</v>
          </cell>
          <cell r="K93">
            <v>20.3</v>
          </cell>
        </row>
        <row r="94">
          <cell r="B94" t="str">
            <v>P2</v>
          </cell>
          <cell r="F94">
            <v>0.85</v>
          </cell>
          <cell r="G94">
            <v>2.2000000000000002</v>
          </cell>
          <cell r="H94">
            <v>0</v>
          </cell>
          <cell r="I94">
            <v>-1.87</v>
          </cell>
          <cell r="J94">
            <v>-0.85</v>
          </cell>
          <cell r="K94">
            <v>0</v>
          </cell>
        </row>
        <row r="95">
          <cell r="B95" t="str">
            <v>PCL2</v>
          </cell>
          <cell r="F95">
            <v>1.1499999999999999</v>
          </cell>
          <cell r="G95">
            <v>2.5</v>
          </cell>
          <cell r="H95">
            <v>0</v>
          </cell>
          <cell r="I95">
            <v>-2.875</v>
          </cell>
          <cell r="J95">
            <v>-1.1499999999999999</v>
          </cell>
          <cell r="K95">
            <v>-1.1499999999999999</v>
          </cell>
        </row>
        <row r="96">
          <cell r="B96" t="str">
            <v>PV2</v>
          </cell>
          <cell r="F96">
            <v>2</v>
          </cell>
          <cell r="G96">
            <v>2.2000000000000002</v>
          </cell>
          <cell r="H96">
            <v>-1.4000000000000004</v>
          </cell>
          <cell r="I96">
            <v>-4.4000000000000004</v>
          </cell>
          <cell r="J96">
            <v>-2</v>
          </cell>
          <cell r="K96">
            <v>0</v>
          </cell>
        </row>
        <row r="97">
          <cell r="B97" t="str">
            <v>P3</v>
          </cell>
          <cell r="F97">
            <v>0.75</v>
          </cell>
          <cell r="G97">
            <v>2.2000000000000002</v>
          </cell>
          <cell r="H97">
            <v>0</v>
          </cell>
          <cell r="I97">
            <v>-1.6500000000000001</v>
          </cell>
          <cell r="J97">
            <v>-0.75</v>
          </cell>
          <cell r="K97">
            <v>0</v>
          </cell>
        </row>
        <row r="98">
          <cell r="B98" t="str">
            <v>PCL1</v>
          </cell>
          <cell r="F98">
            <v>2</v>
          </cell>
          <cell r="G98">
            <v>2.5</v>
          </cell>
          <cell r="H98">
            <v>-2</v>
          </cell>
          <cell r="I98">
            <v>-5</v>
          </cell>
          <cell r="J98">
            <v>-2</v>
          </cell>
          <cell r="K98">
            <v>-2</v>
          </cell>
        </row>
        <row r="99">
          <cell r="B99" t="str">
            <v>closet 1</v>
          </cell>
          <cell r="F99">
            <v>6.4</v>
          </cell>
          <cell r="G99">
            <v>2.5</v>
          </cell>
          <cell r="H99">
            <v>16</v>
          </cell>
          <cell r="I99">
            <v>16</v>
          </cell>
          <cell r="J99">
            <v>6.4</v>
          </cell>
          <cell r="K99">
            <v>6.4</v>
          </cell>
        </row>
        <row r="100">
          <cell r="B100" t="str">
            <v>PCL1</v>
          </cell>
          <cell r="F100">
            <v>2</v>
          </cell>
          <cell r="G100">
            <v>2.5</v>
          </cell>
          <cell r="H100">
            <v>-2</v>
          </cell>
          <cell r="I100">
            <v>-5</v>
          </cell>
          <cell r="J100">
            <v>-2</v>
          </cell>
          <cell r="K100">
            <v>-2</v>
          </cell>
        </row>
        <row r="101">
          <cell r="B101" t="str">
            <v>closet 2</v>
          </cell>
          <cell r="F101">
            <v>3.5</v>
          </cell>
          <cell r="G101">
            <v>2.5</v>
          </cell>
          <cell r="H101">
            <v>8.75</v>
          </cell>
          <cell r="I101">
            <v>8.75</v>
          </cell>
          <cell r="J101">
            <v>3.5</v>
          </cell>
          <cell r="K101">
            <v>3.5</v>
          </cell>
        </row>
        <row r="102">
          <cell r="B102" t="str">
            <v>PCL2</v>
          </cell>
          <cell r="F102">
            <v>1.1499999999999999</v>
          </cell>
          <cell r="G102">
            <v>2.5</v>
          </cell>
          <cell r="H102">
            <v>0</v>
          </cell>
          <cell r="I102">
            <v>-2.875</v>
          </cell>
          <cell r="J102">
            <v>-1.1499999999999999</v>
          </cell>
          <cell r="K102">
            <v>-1.1499999999999999</v>
          </cell>
        </row>
        <row r="103">
          <cell r="B103" t="str">
            <v>dormitorio 4</v>
          </cell>
          <cell r="F103">
            <v>10.7</v>
          </cell>
          <cell r="G103">
            <v>2.5</v>
          </cell>
          <cell r="H103">
            <v>26.75</v>
          </cell>
          <cell r="I103">
            <v>26.75</v>
          </cell>
          <cell r="J103">
            <v>10.7</v>
          </cell>
          <cell r="K103">
            <v>10.7</v>
          </cell>
        </row>
        <row r="104">
          <cell r="B104" t="str">
            <v>P2</v>
          </cell>
          <cell r="F104">
            <v>0.85</v>
          </cell>
          <cell r="G104">
            <v>2.2000000000000002</v>
          </cell>
          <cell r="H104">
            <v>0</v>
          </cell>
          <cell r="I104">
            <v>-1.87</v>
          </cell>
          <cell r="J104">
            <v>-0.85</v>
          </cell>
          <cell r="K104">
            <v>0</v>
          </cell>
        </row>
        <row r="105">
          <cell r="B105" t="str">
            <v>V2</v>
          </cell>
          <cell r="F105">
            <v>1</v>
          </cell>
          <cell r="G105">
            <v>1.2</v>
          </cell>
          <cell r="H105">
            <v>0</v>
          </cell>
          <cell r="I105">
            <v>-1.2</v>
          </cell>
          <cell r="J105">
            <v>0</v>
          </cell>
          <cell r="K105">
            <v>0</v>
          </cell>
        </row>
        <row r="106">
          <cell r="B106" t="str">
            <v>P3</v>
          </cell>
          <cell r="F106">
            <v>0.75</v>
          </cell>
          <cell r="G106">
            <v>2.2000000000000002</v>
          </cell>
          <cell r="H106">
            <v>0</v>
          </cell>
          <cell r="I106">
            <v>-1.6500000000000001</v>
          </cell>
          <cell r="J106">
            <v>-0.75</v>
          </cell>
          <cell r="K106">
            <v>0</v>
          </cell>
        </row>
        <row r="107">
          <cell r="B107" t="str">
            <v>PCL3</v>
          </cell>
          <cell r="F107">
            <v>0.8</v>
          </cell>
          <cell r="G107">
            <v>2.5</v>
          </cell>
          <cell r="H107">
            <v>0</v>
          </cell>
          <cell r="I107">
            <v>-2</v>
          </cell>
          <cell r="J107">
            <v>-0.8</v>
          </cell>
          <cell r="K107">
            <v>-0.8</v>
          </cell>
        </row>
        <row r="108">
          <cell r="B108" t="str">
            <v>closet 3</v>
          </cell>
          <cell r="F108">
            <v>3</v>
          </cell>
          <cell r="G108">
            <v>2.5</v>
          </cell>
          <cell r="H108">
            <v>7.5</v>
          </cell>
          <cell r="I108">
            <v>7.5</v>
          </cell>
          <cell r="J108">
            <v>3</v>
          </cell>
          <cell r="K108">
            <v>3</v>
          </cell>
        </row>
        <row r="109">
          <cell r="B109" t="str">
            <v>PCL3</v>
          </cell>
          <cell r="F109">
            <v>0.8</v>
          </cell>
          <cell r="G109">
            <v>2.5</v>
          </cell>
          <cell r="H109">
            <v>0</v>
          </cell>
          <cell r="I109">
            <v>-2</v>
          </cell>
          <cell r="J109">
            <v>-0.8</v>
          </cell>
          <cell r="K109">
            <v>-0.8</v>
          </cell>
        </row>
        <row r="111">
          <cell r="B111" t="str">
            <v>AREA P P1 BAÑOS 1 y 4</v>
          </cell>
          <cell r="J111">
            <v>5.6150000000000002</v>
          </cell>
        </row>
        <row r="112">
          <cell r="B112" t="str">
            <v>AREA T P1 BAÑOS 1 y 4</v>
          </cell>
          <cell r="J112">
            <v>7.7249999999999996</v>
          </cell>
        </row>
        <row r="113">
          <cell r="B113" t="str">
            <v>Ubicacion</v>
          </cell>
          <cell r="G113" t="str">
            <v>largo</v>
          </cell>
          <cell r="H113" t="str">
            <v>ancho</v>
          </cell>
          <cell r="I113" t="str">
            <v>m2</v>
          </cell>
          <cell r="J113" t="str">
            <v>m2</v>
          </cell>
        </row>
        <row r="114">
          <cell r="B114" t="str">
            <v>-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B115" t="str">
            <v>baño 1</v>
          </cell>
          <cell r="G115">
            <v>2.1</v>
          </cell>
          <cell r="H115">
            <v>2.15</v>
          </cell>
          <cell r="I115">
            <v>4.5149999999999997</v>
          </cell>
          <cell r="J115">
            <v>4.5149999999999997</v>
          </cell>
        </row>
        <row r="116">
          <cell r="C116" t="str">
            <v>tina</v>
          </cell>
          <cell r="G116">
            <v>2.1</v>
          </cell>
          <cell r="H116">
            <v>0.7</v>
          </cell>
          <cell r="I116">
            <v>-1.47</v>
          </cell>
        </row>
        <row r="117">
          <cell r="B117" t="str">
            <v>baño 4</v>
          </cell>
          <cell r="G117">
            <v>1.5</v>
          </cell>
          <cell r="H117">
            <v>0.7</v>
          </cell>
          <cell r="I117">
            <v>1.0499999999999998</v>
          </cell>
          <cell r="J117">
            <v>1.0499999999999998</v>
          </cell>
        </row>
        <row r="118">
          <cell r="G118">
            <v>2.4</v>
          </cell>
          <cell r="H118">
            <v>0.9</v>
          </cell>
          <cell r="I118">
            <v>2.16</v>
          </cell>
          <cell r="J118">
            <v>2.16</v>
          </cell>
        </row>
        <row r="119">
          <cell r="C119" t="str">
            <v>ducha</v>
          </cell>
          <cell r="G119">
            <v>0.8</v>
          </cell>
          <cell r="H119">
            <v>0.8</v>
          </cell>
          <cell r="I119">
            <v>-0.64000000000000012</v>
          </cell>
        </row>
        <row r="121">
          <cell r="B121" t="str">
            <v>AREA E P1 BAÑOS 1 y 4</v>
          </cell>
          <cell r="J121">
            <v>42.73</v>
          </cell>
        </row>
        <row r="122">
          <cell r="B122" t="str">
            <v>AREA V P1 BAÑOS 1 y 4</v>
          </cell>
          <cell r="J122">
            <v>37.629999999999995</v>
          </cell>
        </row>
        <row r="123">
          <cell r="B123" t="str">
            <v>GUARD  P1 BAÑOS 1 y 4</v>
          </cell>
          <cell r="J123">
            <v>15</v>
          </cell>
        </row>
        <row r="124">
          <cell r="B124" t="str">
            <v>CORNIZ  P1 BAÑOS 1 y 4</v>
          </cell>
          <cell r="J124">
            <v>16.5</v>
          </cell>
        </row>
        <row r="125">
          <cell r="B125" t="str">
            <v>Ubicacion</v>
          </cell>
          <cell r="F125" t="str">
            <v>largo</v>
          </cell>
          <cell r="G125" t="str">
            <v>alto</v>
          </cell>
          <cell r="H125" t="str">
            <v>area e</v>
          </cell>
          <cell r="I125" t="str">
            <v>area p</v>
          </cell>
          <cell r="J125" t="str">
            <v>guard</v>
          </cell>
          <cell r="K125" t="str">
            <v>corn</v>
          </cell>
        </row>
        <row r="126"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</row>
        <row r="127">
          <cell r="B127" t="str">
            <v>baño 1</v>
          </cell>
          <cell r="F127">
            <v>8.5</v>
          </cell>
          <cell r="G127">
            <v>2.5</v>
          </cell>
          <cell r="H127">
            <v>21.25</v>
          </cell>
          <cell r="I127">
            <v>21.25</v>
          </cell>
          <cell r="J127">
            <v>8.5</v>
          </cell>
          <cell r="K127">
            <v>8.5</v>
          </cell>
        </row>
        <row r="128">
          <cell r="C128" t="str">
            <v>verticales repisa</v>
          </cell>
          <cell r="F128">
            <v>0.8</v>
          </cell>
          <cell r="G128">
            <v>1.6</v>
          </cell>
          <cell r="H128">
            <v>1.2800000000000002</v>
          </cell>
          <cell r="I128">
            <v>1.2800000000000002</v>
          </cell>
        </row>
        <row r="129">
          <cell r="C129" t="str">
            <v>fondo repisa</v>
          </cell>
          <cell r="F129">
            <v>0.4</v>
          </cell>
          <cell r="G129">
            <v>0.5</v>
          </cell>
          <cell r="H129">
            <v>0.2</v>
          </cell>
          <cell r="I129">
            <v>0.2</v>
          </cell>
        </row>
        <row r="130">
          <cell r="B130" t="str">
            <v>P3</v>
          </cell>
          <cell r="F130">
            <v>0.75</v>
          </cell>
          <cell r="G130">
            <v>2.2000000000000002</v>
          </cell>
          <cell r="H130">
            <v>0</v>
          </cell>
          <cell r="I130">
            <v>-1.6500000000000001</v>
          </cell>
          <cell r="J130">
            <v>-0.75</v>
          </cell>
          <cell r="K130">
            <v>0</v>
          </cell>
        </row>
        <row r="131">
          <cell r="B131" t="str">
            <v>V2</v>
          </cell>
          <cell r="F131">
            <v>1</v>
          </cell>
          <cell r="G131">
            <v>1.2</v>
          </cell>
          <cell r="H131">
            <v>0</v>
          </cell>
          <cell r="I131">
            <v>-1.2</v>
          </cell>
          <cell r="J131">
            <v>0</v>
          </cell>
          <cell r="K131">
            <v>0</v>
          </cell>
        </row>
        <row r="132">
          <cell r="B132" t="str">
            <v>baño 4</v>
          </cell>
          <cell r="F132">
            <v>7.9999999999999991</v>
          </cell>
          <cell r="G132">
            <v>2.5</v>
          </cell>
          <cell r="H132">
            <v>19.999999999999996</v>
          </cell>
          <cell r="I132">
            <v>19.999999999999996</v>
          </cell>
          <cell r="J132">
            <v>7.9999999999999991</v>
          </cell>
          <cell r="K132">
            <v>7.9999999999999991</v>
          </cell>
        </row>
        <row r="133">
          <cell r="B133" t="str">
            <v>P3</v>
          </cell>
          <cell r="F133">
            <v>0.75</v>
          </cell>
          <cell r="G133">
            <v>2.2000000000000002</v>
          </cell>
          <cell r="H133">
            <v>0</v>
          </cell>
          <cell r="I133">
            <v>-1.6500000000000001</v>
          </cell>
          <cell r="J133">
            <v>-0.75</v>
          </cell>
          <cell r="K133">
            <v>0</v>
          </cell>
        </row>
        <row r="134">
          <cell r="B134" t="str">
            <v>V1</v>
          </cell>
          <cell r="F134">
            <v>0.5</v>
          </cell>
          <cell r="G134">
            <v>1.2</v>
          </cell>
          <cell r="H134">
            <v>0</v>
          </cell>
          <cell r="I134">
            <v>-0.6</v>
          </cell>
          <cell r="J134">
            <v>0</v>
          </cell>
          <cell r="K134">
            <v>0</v>
          </cell>
        </row>
        <row r="136">
          <cell r="B136" t="str">
            <v>AREA P P1 BAÑO VISITA</v>
          </cell>
          <cell r="J136">
            <v>2.1880000000000002</v>
          </cell>
        </row>
        <row r="137">
          <cell r="B137" t="str">
            <v>AREA T P1 BAÑO VISITA</v>
          </cell>
          <cell r="J137">
            <v>2.1880000000000002</v>
          </cell>
        </row>
        <row r="138">
          <cell r="B138" t="str">
            <v>Ubicacion</v>
          </cell>
          <cell r="G138" t="str">
            <v>largo</v>
          </cell>
          <cell r="H138" t="str">
            <v>ancho</v>
          </cell>
          <cell r="I138" t="str">
            <v>m2</v>
          </cell>
          <cell r="J138" t="str">
            <v>m2</v>
          </cell>
        </row>
        <row r="139">
          <cell r="B139" t="str">
            <v>-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</row>
        <row r="140">
          <cell r="B140" t="str">
            <v>baño visita</v>
          </cell>
          <cell r="G140">
            <v>0.9</v>
          </cell>
          <cell r="H140">
            <v>1</v>
          </cell>
          <cell r="I140">
            <v>0.9</v>
          </cell>
          <cell r="J140">
            <v>0.9</v>
          </cell>
        </row>
        <row r="141">
          <cell r="G141">
            <v>1.4</v>
          </cell>
          <cell r="H141">
            <v>0.92</v>
          </cell>
          <cell r="I141">
            <v>1.288</v>
          </cell>
          <cell r="J141">
            <v>1.288</v>
          </cell>
        </row>
        <row r="143">
          <cell r="B143" t="str">
            <v>AREA E P1 BAÑO VISITA</v>
          </cell>
          <cell r="J143">
            <v>16.599999999999998</v>
          </cell>
        </row>
        <row r="144">
          <cell r="B144" t="str">
            <v>AREA V P1 BAÑO VISITA</v>
          </cell>
          <cell r="J144">
            <v>15.059999999999999</v>
          </cell>
        </row>
        <row r="145">
          <cell r="B145" t="str">
            <v>GUARD  P1 BAÑO VISITA</v>
          </cell>
          <cell r="J145">
            <v>5.9399999999999995</v>
          </cell>
        </row>
        <row r="146">
          <cell r="B146" t="str">
            <v>CORNIZ  P1 BAÑO VISITA</v>
          </cell>
          <cell r="J146">
            <v>6.64</v>
          </cell>
        </row>
        <row r="147">
          <cell r="B147" t="str">
            <v>Ubicacion</v>
          </cell>
          <cell r="F147" t="str">
            <v>largo</v>
          </cell>
          <cell r="G147" t="str">
            <v>alto</v>
          </cell>
          <cell r="H147" t="str">
            <v>area e</v>
          </cell>
          <cell r="I147" t="str">
            <v>area p</v>
          </cell>
          <cell r="J147" t="str">
            <v>guard</v>
          </cell>
          <cell r="K147" t="str">
            <v>corn</v>
          </cell>
        </row>
        <row r="148">
          <cell r="B148" t="str">
            <v>-</v>
          </cell>
          <cell r="C148" t="str">
            <v>-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-</v>
          </cell>
        </row>
        <row r="149">
          <cell r="B149" t="str">
            <v>baño visita</v>
          </cell>
          <cell r="F149">
            <v>6.64</v>
          </cell>
          <cell r="G149">
            <v>2.5</v>
          </cell>
          <cell r="H149">
            <v>16.599999999999998</v>
          </cell>
          <cell r="I149">
            <v>16.599999999999998</v>
          </cell>
          <cell r="J149">
            <v>6.64</v>
          </cell>
          <cell r="K149">
            <v>6.64</v>
          </cell>
        </row>
        <row r="150">
          <cell r="B150" t="str">
            <v>P4</v>
          </cell>
          <cell r="F150">
            <v>0.7</v>
          </cell>
          <cell r="G150">
            <v>2.2000000000000002</v>
          </cell>
          <cell r="H150">
            <v>0</v>
          </cell>
          <cell r="I150">
            <v>-1.54</v>
          </cell>
          <cell r="J150">
            <v>-0.7</v>
          </cell>
          <cell r="K150">
            <v>0</v>
          </cell>
        </row>
        <row r="152">
          <cell r="B152" t="str">
            <v>AREA P P1 COCINA</v>
          </cell>
          <cell r="J152">
            <v>9.3000000000000007</v>
          </cell>
        </row>
        <row r="153">
          <cell r="B153" t="str">
            <v>ubicacion</v>
          </cell>
          <cell r="H153" t="str">
            <v>largo</v>
          </cell>
          <cell r="I153" t="str">
            <v>ancho</v>
          </cell>
          <cell r="J153" t="str">
            <v>m2</v>
          </cell>
        </row>
        <row r="154">
          <cell r="B154" t="str">
            <v>-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</row>
        <row r="155">
          <cell r="B155" t="str">
            <v>cocina</v>
          </cell>
          <cell r="H155">
            <v>3.1</v>
          </cell>
          <cell r="I155">
            <v>3</v>
          </cell>
          <cell r="J155">
            <v>9.3000000000000007</v>
          </cell>
        </row>
        <row r="156">
          <cell r="B156" t="str">
            <v>despensa</v>
          </cell>
          <cell r="C156" t="str">
            <v>incluido en cocina</v>
          </cell>
          <cell r="J156">
            <v>0</v>
          </cell>
        </row>
        <row r="158">
          <cell r="B158" t="str">
            <v>AREA T P1 COCINA</v>
          </cell>
          <cell r="J158">
            <v>7.5</v>
          </cell>
        </row>
        <row r="159">
          <cell r="B159" t="str">
            <v>ubicacion</v>
          </cell>
          <cell r="H159" t="str">
            <v>largo</v>
          </cell>
          <cell r="I159" t="str">
            <v>ancho</v>
          </cell>
          <cell r="J159" t="str">
            <v>m2</v>
          </cell>
        </row>
        <row r="160">
          <cell r="B160" t="str">
            <v>-</v>
          </cell>
          <cell r="C160" t="str">
            <v>-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</row>
        <row r="161">
          <cell r="B161" t="str">
            <v>cocina</v>
          </cell>
          <cell r="H161">
            <v>2.5</v>
          </cell>
          <cell r="I161">
            <v>3</v>
          </cell>
          <cell r="J161">
            <v>7.5</v>
          </cell>
        </row>
        <row r="162">
          <cell r="B162" t="str">
            <v>despensa</v>
          </cell>
          <cell r="C162" t="str">
            <v>incluido en cocina</v>
          </cell>
          <cell r="J162">
            <v>0</v>
          </cell>
        </row>
        <row r="164">
          <cell r="B164" t="str">
            <v>AREA E P1 COCINA ceramica</v>
          </cell>
          <cell r="J164">
            <v>18.920000000000002</v>
          </cell>
        </row>
        <row r="165">
          <cell r="B165" t="str">
            <v>AREA V P1 COCINA ceramica</v>
          </cell>
          <cell r="J165">
            <v>15.850000000000001</v>
          </cell>
        </row>
        <row r="166">
          <cell r="B166" t="str">
            <v>GUARD  P1 COCINA ceramica</v>
          </cell>
          <cell r="J166">
            <v>7.75</v>
          </cell>
        </row>
        <row r="167">
          <cell r="B167" t="str">
            <v>CORNIZ  P1 COCINA ceramica</v>
          </cell>
          <cell r="J167">
            <v>0</v>
          </cell>
        </row>
        <row r="168">
          <cell r="B168" t="str">
            <v>Ubicacion</v>
          </cell>
          <cell r="F168" t="str">
            <v>largo</v>
          </cell>
          <cell r="G168" t="str">
            <v>alto</v>
          </cell>
          <cell r="H168" t="str">
            <v>area e</v>
          </cell>
          <cell r="I168" t="str">
            <v>area p</v>
          </cell>
          <cell r="J168" t="str">
            <v>guard</v>
          </cell>
          <cell r="K168" t="str">
            <v>corn</v>
          </cell>
        </row>
        <row r="169">
          <cell r="B169" t="str">
            <v>-</v>
          </cell>
          <cell r="C169" t="str">
            <v>-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</row>
        <row r="170">
          <cell r="B170" t="str">
            <v>cocina</v>
          </cell>
          <cell r="F170">
            <v>8.6</v>
          </cell>
          <cell r="G170">
            <v>2.2000000000000002</v>
          </cell>
          <cell r="H170">
            <v>18.920000000000002</v>
          </cell>
          <cell r="I170">
            <v>18.920000000000002</v>
          </cell>
          <cell r="J170">
            <v>8.6</v>
          </cell>
        </row>
        <row r="171">
          <cell r="B171" t="str">
            <v>P2</v>
          </cell>
          <cell r="F171">
            <v>0.85</v>
          </cell>
          <cell r="G171">
            <v>2.2000000000000002</v>
          </cell>
          <cell r="H171">
            <v>0</v>
          </cell>
          <cell r="I171">
            <v>-1.87</v>
          </cell>
          <cell r="J171">
            <v>-0.85</v>
          </cell>
        </row>
        <row r="172">
          <cell r="B172" t="str">
            <v>V2</v>
          </cell>
          <cell r="F172">
            <v>1</v>
          </cell>
          <cell r="G172">
            <v>1.2</v>
          </cell>
          <cell r="H172">
            <v>0</v>
          </cell>
          <cell r="I172">
            <v>-1.2</v>
          </cell>
          <cell r="J172">
            <v>0</v>
          </cell>
        </row>
        <row r="173">
          <cell r="B173" t="str">
            <v>despensa</v>
          </cell>
          <cell r="G173">
            <v>2.5</v>
          </cell>
          <cell r="H173">
            <v>0</v>
          </cell>
          <cell r="I173">
            <v>0</v>
          </cell>
          <cell r="J173">
            <v>0</v>
          </cell>
        </row>
        <row r="175">
          <cell r="B175" t="str">
            <v>AREA E P1 COCINA pintura</v>
          </cell>
          <cell r="J175">
            <v>22.62</v>
          </cell>
        </row>
        <row r="176">
          <cell r="B176" t="str">
            <v>AREA V P1 COCINA pintura</v>
          </cell>
          <cell r="J176">
            <v>16.910000000000004</v>
          </cell>
        </row>
        <row r="177">
          <cell r="B177" t="str">
            <v>GUARD  P1 COCINA pintura</v>
          </cell>
          <cell r="J177">
            <v>5.55</v>
          </cell>
        </row>
        <row r="178">
          <cell r="B178" t="str">
            <v>CORNIZ  P1 COCINA pintura</v>
          </cell>
          <cell r="J178">
            <v>9.1999999999999993</v>
          </cell>
        </row>
        <row r="179">
          <cell r="B179" t="str">
            <v>Ubicacion</v>
          </cell>
          <cell r="F179" t="str">
            <v>largo</v>
          </cell>
          <cell r="G179" t="str">
            <v>alto</v>
          </cell>
          <cell r="H179" t="str">
            <v>area e</v>
          </cell>
          <cell r="I179" t="str">
            <v>area p</v>
          </cell>
          <cell r="J179" t="str">
            <v>guard</v>
          </cell>
          <cell r="K179" t="str">
            <v>corn</v>
          </cell>
        </row>
        <row r="180">
          <cell r="B180" t="str">
            <v>-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</row>
        <row r="181">
          <cell r="B181" t="str">
            <v>cocina</v>
          </cell>
          <cell r="F181">
            <v>8.6</v>
          </cell>
          <cell r="G181">
            <v>0.3</v>
          </cell>
          <cell r="H181">
            <v>2.5799999999999996</v>
          </cell>
          <cell r="I181">
            <v>2.5799999999999996</v>
          </cell>
          <cell r="K181">
            <v>4.3999999999999995</v>
          </cell>
        </row>
        <row r="182">
          <cell r="F182">
            <v>3.6</v>
          </cell>
          <cell r="G182">
            <v>2.5</v>
          </cell>
          <cell r="H182">
            <v>9</v>
          </cell>
          <cell r="I182">
            <v>9</v>
          </cell>
          <cell r="J182">
            <v>3.6</v>
          </cell>
          <cell r="K182">
            <v>3.6</v>
          </cell>
        </row>
        <row r="183">
          <cell r="F183">
            <v>7.2</v>
          </cell>
          <cell r="G183">
            <v>0.6</v>
          </cell>
          <cell r="H183">
            <v>4.32</v>
          </cell>
          <cell r="I183">
            <v>4.32</v>
          </cell>
        </row>
        <row r="184">
          <cell r="B184" t="str">
            <v>P2</v>
          </cell>
          <cell r="F184">
            <v>0.85</v>
          </cell>
          <cell r="G184">
            <v>2.2000000000000002</v>
          </cell>
          <cell r="H184">
            <v>0</v>
          </cell>
          <cell r="I184">
            <v>-1.87</v>
          </cell>
          <cell r="J184">
            <v>-0.85</v>
          </cell>
          <cell r="K184">
            <v>0</v>
          </cell>
        </row>
        <row r="185">
          <cell r="B185" t="str">
            <v>PDe</v>
          </cell>
          <cell r="F185">
            <v>0.8</v>
          </cell>
          <cell r="G185">
            <v>2.4</v>
          </cell>
          <cell r="H185">
            <v>0</v>
          </cell>
          <cell r="I185">
            <v>-1.92</v>
          </cell>
          <cell r="J185">
            <v>0</v>
          </cell>
          <cell r="K185">
            <v>-0.8</v>
          </cell>
        </row>
        <row r="186">
          <cell r="B186" t="str">
            <v>despensa</v>
          </cell>
          <cell r="F186">
            <v>2.8</v>
          </cell>
          <cell r="G186">
            <v>2.4</v>
          </cell>
          <cell r="H186">
            <v>6.72</v>
          </cell>
          <cell r="I186">
            <v>6.72</v>
          </cell>
          <cell r="J186">
            <v>2.8</v>
          </cell>
          <cell r="K186">
            <v>2.8</v>
          </cell>
        </row>
        <row r="187">
          <cell r="B187" t="str">
            <v>PDe</v>
          </cell>
          <cell r="F187">
            <v>0.8</v>
          </cell>
          <cell r="G187">
            <v>2.4</v>
          </cell>
          <cell r="H187">
            <v>0</v>
          </cell>
          <cell r="I187">
            <v>-1.92</v>
          </cell>
          <cell r="J187">
            <v>0</v>
          </cell>
          <cell r="K187">
            <v>-0.8</v>
          </cell>
        </row>
        <row r="189">
          <cell r="B189" t="str">
            <v>AREA H P1 LAVANDERIA</v>
          </cell>
          <cell r="J189">
            <v>6.89</v>
          </cell>
        </row>
        <row r="190">
          <cell r="B190" t="str">
            <v>ubicacion</v>
          </cell>
          <cell r="H190" t="str">
            <v>largo</v>
          </cell>
          <cell r="I190" t="str">
            <v>ancho</v>
          </cell>
          <cell r="J190" t="str">
            <v>m2</v>
          </cell>
        </row>
        <row r="191">
          <cell r="B191" t="str">
            <v>-</v>
          </cell>
          <cell r="C191" t="str">
            <v>-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</row>
        <row r="192">
          <cell r="B192" t="str">
            <v>lavanderia</v>
          </cell>
          <cell r="H192">
            <v>2.6</v>
          </cell>
          <cell r="I192">
            <v>2.65</v>
          </cell>
          <cell r="J192">
            <v>6.89</v>
          </cell>
        </row>
        <row r="194">
          <cell r="B194" t="str">
            <v>AREA E P1 LAVANDERIA ceramico</v>
          </cell>
          <cell r="J194">
            <v>5.7200000000000006</v>
          </cell>
        </row>
        <row r="195">
          <cell r="B195" t="str">
            <v>AREA V P1 LAVANDERIA ceramico</v>
          </cell>
          <cell r="J195">
            <v>2.6500000000000004</v>
          </cell>
        </row>
        <row r="196">
          <cell r="B196" t="str">
            <v>GUARD  P1 LAVANDERIA ceramico</v>
          </cell>
          <cell r="J196">
            <v>1.75</v>
          </cell>
        </row>
        <row r="197">
          <cell r="B197" t="str">
            <v>CORNIZ  P1 LAVANDERIA ceramico</v>
          </cell>
          <cell r="J197">
            <v>0</v>
          </cell>
        </row>
        <row r="198">
          <cell r="B198" t="str">
            <v>Ubicacion</v>
          </cell>
          <cell r="F198" t="str">
            <v>largo</v>
          </cell>
          <cell r="G198" t="str">
            <v>alto</v>
          </cell>
          <cell r="H198" t="str">
            <v>area e</v>
          </cell>
          <cell r="I198" t="str">
            <v>area p</v>
          </cell>
          <cell r="J198" t="str">
            <v>guard</v>
          </cell>
          <cell r="K198" t="str">
            <v>corn</v>
          </cell>
        </row>
        <row r="199">
          <cell r="B199" t="str">
            <v>-</v>
          </cell>
          <cell r="C199" t="str">
            <v>-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-</v>
          </cell>
          <cell r="H199" t="str">
            <v>-</v>
          </cell>
          <cell r="I199" t="str">
            <v>-</v>
          </cell>
          <cell r="J199" t="str">
            <v>-</v>
          </cell>
          <cell r="K199" t="str">
            <v>-</v>
          </cell>
        </row>
        <row r="200">
          <cell r="B200" t="str">
            <v>lavanderia</v>
          </cell>
          <cell r="F200">
            <v>2.6</v>
          </cell>
          <cell r="G200">
            <v>2.2000000000000002</v>
          </cell>
          <cell r="H200">
            <v>5.7200000000000006</v>
          </cell>
          <cell r="I200">
            <v>5.7200000000000006</v>
          </cell>
          <cell r="J200">
            <v>2.6</v>
          </cell>
        </row>
        <row r="201">
          <cell r="B201" t="str">
            <v>P2</v>
          </cell>
          <cell r="F201">
            <v>0.85</v>
          </cell>
          <cell r="G201">
            <v>2.2000000000000002</v>
          </cell>
          <cell r="H201">
            <v>0</v>
          </cell>
          <cell r="I201">
            <v>-1.87</v>
          </cell>
          <cell r="J201">
            <v>-0.85</v>
          </cell>
        </row>
        <row r="202">
          <cell r="B202" t="str">
            <v>V2</v>
          </cell>
          <cell r="F202">
            <v>1</v>
          </cell>
          <cell r="G202">
            <v>1.2</v>
          </cell>
          <cell r="H202">
            <v>0</v>
          </cell>
          <cell r="I202">
            <v>-1.2</v>
          </cell>
          <cell r="J202">
            <v>0</v>
          </cell>
        </row>
        <row r="204">
          <cell r="B204" t="str">
            <v>AREA E P1 LAVANDERIA pintura</v>
          </cell>
          <cell r="J204">
            <v>28.590000000000003</v>
          </cell>
        </row>
        <row r="205">
          <cell r="B205" t="str">
            <v>AREA V P1 LAVANDERIA pintura</v>
          </cell>
          <cell r="J205">
            <v>26.720000000000002</v>
          </cell>
        </row>
        <row r="206">
          <cell r="B206" t="str">
            <v>GUARD  P1 LAVANDERIA pintura</v>
          </cell>
          <cell r="J206">
            <v>7.8500000000000014</v>
          </cell>
        </row>
        <row r="207">
          <cell r="B207" t="str">
            <v>CORNIZ  P1 LAVANDERIA pintura</v>
          </cell>
          <cell r="J207">
            <v>0</v>
          </cell>
        </row>
        <row r="208">
          <cell r="B208" t="str">
            <v>Ubicacion</v>
          </cell>
          <cell r="F208" t="str">
            <v>largo</v>
          </cell>
          <cell r="G208" t="str">
            <v>alto</v>
          </cell>
          <cell r="H208" t="str">
            <v>area e</v>
          </cell>
          <cell r="I208" t="str">
            <v>area p</v>
          </cell>
          <cell r="J208" t="str">
            <v>guard</v>
          </cell>
          <cell r="K208" t="str">
            <v>corn</v>
          </cell>
        </row>
        <row r="209">
          <cell r="B209" t="str">
            <v>-</v>
          </cell>
          <cell r="C209" t="str">
            <v>-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-</v>
          </cell>
          <cell r="H209" t="str">
            <v>-</v>
          </cell>
          <cell r="I209" t="str">
            <v>-</v>
          </cell>
          <cell r="J209" t="str">
            <v>-</v>
          </cell>
          <cell r="K209" t="str">
            <v>-</v>
          </cell>
        </row>
        <row r="210">
          <cell r="B210" t="str">
            <v>lavanderia</v>
          </cell>
          <cell r="F210">
            <v>2.6</v>
          </cell>
          <cell r="G210">
            <v>0.89999999999999991</v>
          </cell>
          <cell r="H210">
            <v>2.34</v>
          </cell>
          <cell r="I210">
            <v>2.34</v>
          </cell>
        </row>
        <row r="211">
          <cell r="F211">
            <v>7.9</v>
          </cell>
          <cell r="G211">
            <v>3.1</v>
          </cell>
          <cell r="H211">
            <v>24.490000000000002</v>
          </cell>
          <cell r="I211">
            <v>24.490000000000002</v>
          </cell>
          <cell r="J211">
            <v>7.9</v>
          </cell>
        </row>
        <row r="212">
          <cell r="C212" t="str">
            <v>closet</v>
          </cell>
          <cell r="F212">
            <v>0.8</v>
          </cell>
          <cell r="G212">
            <v>2.2000000000000002</v>
          </cell>
          <cell r="H212">
            <v>1.7600000000000002</v>
          </cell>
          <cell r="I212">
            <v>1.7600000000000002</v>
          </cell>
          <cell r="J212">
            <v>0.8</v>
          </cell>
        </row>
        <row r="213">
          <cell r="B213" t="str">
            <v>P5</v>
          </cell>
          <cell r="F213">
            <v>0.85</v>
          </cell>
          <cell r="G213">
            <v>2.2000000000000002</v>
          </cell>
          <cell r="H213">
            <v>0</v>
          </cell>
          <cell r="I213">
            <v>-1.87</v>
          </cell>
          <cell r="J213">
            <v>-0.85</v>
          </cell>
        </row>
        <row r="215">
          <cell r="B215" t="str">
            <v>AREA H P1 ESCALERAS</v>
          </cell>
          <cell r="J215">
            <v>0</v>
          </cell>
        </row>
        <row r="216">
          <cell r="B216" t="str">
            <v>AREA H P1 ESCALERAS (descansos)</v>
          </cell>
          <cell r="J216">
            <v>0</v>
          </cell>
        </row>
        <row r="217">
          <cell r="B217" t="str">
            <v>Ubicacion</v>
          </cell>
          <cell r="G217" t="str">
            <v>largo</v>
          </cell>
          <cell r="H217" t="str">
            <v>ancho</v>
          </cell>
          <cell r="I217" t="str">
            <v>m2</v>
          </cell>
          <cell r="J217" t="str">
            <v>m2</v>
          </cell>
        </row>
        <row r="218">
          <cell r="B218" t="str">
            <v>-</v>
          </cell>
          <cell r="C218" t="str">
            <v>-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-</v>
          </cell>
          <cell r="H218" t="str">
            <v>-</v>
          </cell>
          <cell r="I218" t="str">
            <v>-</v>
          </cell>
          <cell r="J218" t="str">
            <v>-</v>
          </cell>
        </row>
        <row r="219">
          <cell r="B219" t="str">
            <v>Escalera 1</v>
          </cell>
          <cell r="I219">
            <v>0</v>
          </cell>
        </row>
        <row r="220">
          <cell r="C220" t="str">
            <v>descansos</v>
          </cell>
          <cell r="J220">
            <v>0</v>
          </cell>
        </row>
        <row r="222">
          <cell r="B222" t="str">
            <v>AREA E P1 ESCALERAS</v>
          </cell>
          <cell r="J222">
            <v>10</v>
          </cell>
        </row>
        <row r="223">
          <cell r="B223" t="str">
            <v>AREA V P1 ESCALERAS</v>
          </cell>
          <cell r="J223">
            <v>10</v>
          </cell>
        </row>
        <row r="224">
          <cell r="B224" t="str">
            <v>GUARD  P1 ESCALERAS</v>
          </cell>
          <cell r="J224">
            <v>13.5</v>
          </cell>
        </row>
        <row r="225">
          <cell r="B225" t="str">
            <v>CORNIZ  P1 ESCALERAS</v>
          </cell>
          <cell r="J225">
            <v>8</v>
          </cell>
        </row>
        <row r="226">
          <cell r="B226" t="str">
            <v>Ubicacion</v>
          </cell>
          <cell r="F226" t="str">
            <v>largo</v>
          </cell>
          <cell r="G226" t="str">
            <v>alto</v>
          </cell>
          <cell r="H226" t="str">
            <v>area e</v>
          </cell>
          <cell r="I226" t="str">
            <v>area p</v>
          </cell>
          <cell r="J226" t="str">
            <v>guard</v>
          </cell>
          <cell r="K226" t="str">
            <v>corn</v>
          </cell>
        </row>
        <row r="227">
          <cell r="B227" t="str">
            <v>-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</row>
        <row r="228">
          <cell r="B228" t="str">
            <v>escalera</v>
          </cell>
          <cell r="F228">
            <v>8</v>
          </cell>
          <cell r="G228">
            <v>1.25</v>
          </cell>
          <cell r="H228">
            <v>10</v>
          </cell>
          <cell r="I228">
            <v>10</v>
          </cell>
          <cell r="J228">
            <v>13.5</v>
          </cell>
          <cell r="K228">
            <v>8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1">
          <cell r="B231" t="str">
            <v xml:space="preserve">AREA H P1 TERRAZAS </v>
          </cell>
          <cell r="J231">
            <v>42.97</v>
          </cell>
        </row>
        <row r="232">
          <cell r="B232" t="str">
            <v>Ubicacion</v>
          </cell>
          <cell r="H232" t="str">
            <v>largo</v>
          </cell>
          <cell r="I232" t="str">
            <v>ancho</v>
          </cell>
          <cell r="J232" t="str">
            <v>m2</v>
          </cell>
        </row>
        <row r="233">
          <cell r="B233" t="str">
            <v>-</v>
          </cell>
          <cell r="C233" t="str">
            <v>-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-</v>
          </cell>
          <cell r="H233" t="str">
            <v>-</v>
          </cell>
          <cell r="I233" t="str">
            <v>-</v>
          </cell>
          <cell r="J233" t="str">
            <v>-</v>
          </cell>
        </row>
        <row r="234">
          <cell r="B234" t="str">
            <v>terraza estar comedor</v>
          </cell>
          <cell r="H234">
            <v>9.9</v>
          </cell>
          <cell r="I234">
            <v>3.5</v>
          </cell>
          <cell r="J234">
            <v>34.65</v>
          </cell>
        </row>
        <row r="235">
          <cell r="B235" t="str">
            <v>terraza dormitorio 1</v>
          </cell>
          <cell r="H235">
            <v>3.2</v>
          </cell>
          <cell r="I235">
            <v>2.6</v>
          </cell>
          <cell r="J235">
            <v>8.32</v>
          </cell>
        </row>
        <row r="237">
          <cell r="B237" t="str">
            <v xml:space="preserve">AREA H P1 JARDINERAS </v>
          </cell>
          <cell r="J237">
            <v>0</v>
          </cell>
        </row>
        <row r="238">
          <cell r="B238" t="str">
            <v>Ubicacion</v>
          </cell>
          <cell r="H238" t="str">
            <v>largo</v>
          </cell>
          <cell r="I238" t="str">
            <v>ancho</v>
          </cell>
          <cell r="J238" t="str">
            <v>m2</v>
          </cell>
        </row>
        <row r="239">
          <cell r="B239" t="str">
            <v>-</v>
          </cell>
          <cell r="C239" t="str">
            <v>-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-</v>
          </cell>
          <cell r="H239" t="str">
            <v>-</v>
          </cell>
          <cell r="I239" t="str">
            <v>-</v>
          </cell>
          <cell r="J239" t="str">
            <v>-</v>
          </cell>
        </row>
        <row r="240">
          <cell r="B240" t="str">
            <v>jardinera</v>
          </cell>
          <cell r="J240">
            <v>0</v>
          </cell>
        </row>
        <row r="242">
          <cell r="B242" t="str">
            <v xml:space="preserve">AREA V P1 JARDINERAS </v>
          </cell>
          <cell r="J242">
            <v>0</v>
          </cell>
        </row>
        <row r="243">
          <cell r="B243" t="str">
            <v>Ubicacion</v>
          </cell>
          <cell r="F243" t="str">
            <v>largo</v>
          </cell>
          <cell r="G243" t="str">
            <v>alto</v>
          </cell>
          <cell r="H243" t="str">
            <v>area e</v>
          </cell>
        </row>
        <row r="244">
          <cell r="B244" t="str">
            <v>-</v>
          </cell>
          <cell r="C244" t="str">
            <v>-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</row>
        <row r="245">
          <cell r="B245" t="str">
            <v>jardinera</v>
          </cell>
          <cell r="H245">
            <v>0</v>
          </cell>
        </row>
        <row r="246">
          <cell r="H246">
            <v>0</v>
          </cell>
        </row>
        <row r="248">
          <cell r="B248" t="str">
            <v>AREA H P1 PATIO SERVICIO</v>
          </cell>
          <cell r="J248">
            <v>0</v>
          </cell>
        </row>
        <row r="249">
          <cell r="B249" t="str">
            <v>Ubicacion</v>
          </cell>
          <cell r="H249" t="str">
            <v>largo</v>
          </cell>
          <cell r="I249" t="str">
            <v>ancho</v>
          </cell>
          <cell r="J249" t="str">
            <v>m2</v>
          </cell>
        </row>
        <row r="250">
          <cell r="B250" t="str">
            <v>-</v>
          </cell>
          <cell r="C250" t="str">
            <v>-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-</v>
          </cell>
          <cell r="H250" t="str">
            <v>-</v>
          </cell>
          <cell r="I250" t="str">
            <v>-</v>
          </cell>
          <cell r="J250" t="str">
            <v>-</v>
          </cell>
        </row>
        <row r="251">
          <cell r="B251" t="str">
            <v>patio servicio</v>
          </cell>
          <cell r="J251">
            <v>0</v>
          </cell>
        </row>
        <row r="253">
          <cell r="B253" t="str">
            <v>AREA H P1 PATIO ACCESO</v>
          </cell>
          <cell r="J253">
            <v>27.900000000000002</v>
          </cell>
        </row>
        <row r="254">
          <cell r="B254" t="str">
            <v>Ubicacion</v>
          </cell>
          <cell r="H254" t="str">
            <v>largo</v>
          </cell>
          <cell r="I254" t="str">
            <v>ancho</v>
          </cell>
          <cell r="J254" t="str">
            <v>m2</v>
          </cell>
        </row>
        <row r="255">
          <cell r="B255" t="str">
            <v>-</v>
          </cell>
          <cell r="C255" t="str">
            <v>-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  <cell r="J255" t="str">
            <v>-</v>
          </cell>
        </row>
        <row r="256">
          <cell r="B256" t="str">
            <v>patio acceso</v>
          </cell>
          <cell r="H256">
            <v>4.5</v>
          </cell>
          <cell r="I256">
            <v>6.2</v>
          </cell>
          <cell r="J256">
            <v>27.900000000000002</v>
          </cell>
        </row>
        <row r="258">
          <cell r="B258" t="str">
            <v>AREA H P1 ESTACIONAMIENTO</v>
          </cell>
          <cell r="J258">
            <v>37.5</v>
          </cell>
        </row>
        <row r="259">
          <cell r="B259" t="str">
            <v>Ubicacion</v>
          </cell>
          <cell r="H259" t="str">
            <v>largo</v>
          </cell>
          <cell r="I259" t="str">
            <v>ancho</v>
          </cell>
          <cell r="J259" t="str">
            <v>m2</v>
          </cell>
        </row>
        <row r="260">
          <cell r="B260" t="str">
            <v>-</v>
          </cell>
          <cell r="C260" t="str">
            <v>-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-</v>
          </cell>
          <cell r="H260" t="str">
            <v>-</v>
          </cell>
          <cell r="I260" t="str">
            <v>-</v>
          </cell>
          <cell r="J260" t="str">
            <v>-</v>
          </cell>
        </row>
        <row r="261">
          <cell r="B261" t="str">
            <v>estacionamiento</v>
          </cell>
          <cell r="H261">
            <v>7.5</v>
          </cell>
          <cell r="I261">
            <v>5</v>
          </cell>
          <cell r="J261">
            <v>37.5</v>
          </cell>
        </row>
        <row r="265">
          <cell r="B265" t="str">
            <v>AREAS PISO 2 (P2)</v>
          </cell>
        </row>
        <row r="267">
          <cell r="B267" t="str">
            <v>AREA P P2 HALL</v>
          </cell>
          <cell r="J267">
            <v>3.6485000000000003</v>
          </cell>
        </row>
        <row r="268">
          <cell r="B268" t="str">
            <v>ubicacion</v>
          </cell>
          <cell r="H268" t="str">
            <v>largo</v>
          </cell>
          <cell r="I268" t="str">
            <v>ancho</v>
          </cell>
          <cell r="J268" t="str">
            <v>m2</v>
          </cell>
        </row>
        <row r="269">
          <cell r="B269" t="str">
            <v>-</v>
          </cell>
          <cell r="C269" t="str">
            <v>-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-</v>
          </cell>
          <cell r="H269" t="str">
            <v>-</v>
          </cell>
          <cell r="I269" t="str">
            <v>-</v>
          </cell>
          <cell r="J269" t="str">
            <v>-</v>
          </cell>
        </row>
        <row r="270">
          <cell r="B270" t="str">
            <v>hall piso 2</v>
          </cell>
          <cell r="H270">
            <v>2.6</v>
          </cell>
          <cell r="I270">
            <v>1.06</v>
          </cell>
          <cell r="J270">
            <v>2.7560000000000002</v>
          </cell>
        </row>
        <row r="271">
          <cell r="H271">
            <v>1.0499999999999998</v>
          </cell>
          <cell r="I271">
            <v>0.85</v>
          </cell>
          <cell r="J271">
            <v>0.89249999999999985</v>
          </cell>
        </row>
        <row r="273">
          <cell r="B273" t="str">
            <v>AREA T P2 HALL</v>
          </cell>
          <cell r="C273" t="str">
            <v>incluye techo de escalera</v>
          </cell>
          <cell r="J273">
            <v>8.692499999999999</v>
          </cell>
        </row>
        <row r="274">
          <cell r="B274" t="str">
            <v>ubicacion</v>
          </cell>
          <cell r="H274" t="str">
            <v>largo</v>
          </cell>
          <cell r="I274" t="str">
            <v>ancho</v>
          </cell>
          <cell r="J274" t="str">
            <v>m2</v>
          </cell>
        </row>
        <row r="275">
          <cell r="B275" t="str">
            <v>-</v>
          </cell>
          <cell r="C275" t="str">
            <v>-</v>
          </cell>
          <cell r="D275" t="str">
            <v>-</v>
          </cell>
          <cell r="E275" t="str">
            <v>-</v>
          </cell>
          <cell r="F275" t="str">
            <v>-</v>
          </cell>
          <cell r="G275" t="str">
            <v>-</v>
          </cell>
          <cell r="H275" t="str">
            <v>-</v>
          </cell>
          <cell r="I275" t="str">
            <v>-</v>
          </cell>
          <cell r="J275" t="str">
            <v>-</v>
          </cell>
        </row>
        <row r="276">
          <cell r="B276" t="str">
            <v>hall piso 2</v>
          </cell>
          <cell r="H276">
            <v>2.6</v>
          </cell>
          <cell r="I276">
            <v>2.15</v>
          </cell>
          <cell r="J276">
            <v>5.59</v>
          </cell>
        </row>
        <row r="277">
          <cell r="H277">
            <v>3.65</v>
          </cell>
          <cell r="I277">
            <v>0.85</v>
          </cell>
          <cell r="J277">
            <v>3.1025</v>
          </cell>
        </row>
        <row r="279">
          <cell r="B279" t="str">
            <v>AREA E P2 HALL</v>
          </cell>
          <cell r="J279">
            <v>34.037999999999997</v>
          </cell>
        </row>
        <row r="280">
          <cell r="B280" t="str">
            <v>AREA V P2 HALL</v>
          </cell>
          <cell r="J280">
            <v>27.447999999999993</v>
          </cell>
        </row>
        <row r="281">
          <cell r="B281" t="str">
            <v>GUARD  P2 HALL</v>
          </cell>
          <cell r="J281">
            <v>11.490000000000002</v>
          </cell>
        </row>
        <row r="282">
          <cell r="B282" t="str">
            <v>CORNIZ  P2 HALL</v>
          </cell>
          <cell r="J282">
            <v>10.3</v>
          </cell>
        </row>
        <row r="283">
          <cell r="B283" t="str">
            <v>Ubicacion</v>
          </cell>
          <cell r="F283" t="str">
            <v>largo</v>
          </cell>
          <cell r="G283" t="str">
            <v>alto</v>
          </cell>
          <cell r="H283" t="str">
            <v>area e</v>
          </cell>
          <cell r="I283" t="str">
            <v>area p</v>
          </cell>
          <cell r="J283" t="str">
            <v>guard</v>
          </cell>
          <cell r="K283" t="str">
            <v>corn</v>
          </cell>
        </row>
        <row r="284">
          <cell r="B284" t="str">
            <v>-</v>
          </cell>
          <cell r="C284" t="str">
            <v>-</v>
          </cell>
          <cell r="D284" t="str">
            <v>-</v>
          </cell>
          <cell r="E284" t="str">
            <v>-</v>
          </cell>
          <cell r="F284" t="str">
            <v>-</v>
          </cell>
          <cell r="G284" t="str">
            <v>-</v>
          </cell>
          <cell r="H284" t="str">
            <v>-</v>
          </cell>
          <cell r="I284" t="str">
            <v>-</v>
          </cell>
          <cell r="J284" t="str">
            <v>-</v>
          </cell>
          <cell r="K284" t="str">
            <v>-</v>
          </cell>
        </row>
        <row r="285">
          <cell r="B285" t="str">
            <v>hall piso 2</v>
          </cell>
          <cell r="F285">
            <v>10.3</v>
          </cell>
          <cell r="G285">
            <v>2.5</v>
          </cell>
          <cell r="H285">
            <v>25.75</v>
          </cell>
          <cell r="I285">
            <v>25.75</v>
          </cell>
          <cell r="J285">
            <v>10.3</v>
          </cell>
          <cell r="K285">
            <v>10.3</v>
          </cell>
        </row>
        <row r="286">
          <cell r="C286" t="str">
            <v>interior baranda</v>
          </cell>
          <cell r="F286">
            <v>3.64</v>
          </cell>
          <cell r="G286">
            <v>0.8</v>
          </cell>
          <cell r="H286">
            <v>2.9120000000000004</v>
          </cell>
          <cell r="I286">
            <v>2.9120000000000004</v>
          </cell>
          <cell r="J286">
            <v>3.64</v>
          </cell>
        </row>
        <row r="287">
          <cell r="C287" t="str">
            <v>exterior baranda</v>
          </cell>
          <cell r="F287">
            <v>5.12</v>
          </cell>
          <cell r="G287">
            <v>1.05</v>
          </cell>
          <cell r="H287">
            <v>5.3760000000000003</v>
          </cell>
          <cell r="I287">
            <v>5.3760000000000003</v>
          </cell>
        </row>
        <row r="288">
          <cell r="B288" t="str">
            <v>V2</v>
          </cell>
          <cell r="F288">
            <v>1</v>
          </cell>
          <cell r="G288">
            <v>1.2</v>
          </cell>
          <cell r="H288">
            <v>0</v>
          </cell>
          <cell r="I288">
            <v>-1.2</v>
          </cell>
          <cell r="J288">
            <v>0</v>
          </cell>
          <cell r="K288">
            <v>0</v>
          </cell>
        </row>
        <row r="289">
          <cell r="B289" t="str">
            <v>P2</v>
          </cell>
          <cell r="F289">
            <v>0.85</v>
          </cell>
          <cell r="G289">
            <v>2.2000000000000002</v>
          </cell>
          <cell r="H289">
            <v>0</v>
          </cell>
          <cell r="I289">
            <v>-1.87</v>
          </cell>
          <cell r="J289">
            <v>-0.85</v>
          </cell>
          <cell r="K289">
            <v>0</v>
          </cell>
        </row>
        <row r="290">
          <cell r="B290" t="str">
            <v>P2</v>
          </cell>
          <cell r="F290">
            <v>0.85</v>
          </cell>
          <cell r="G290">
            <v>2.2000000000000002</v>
          </cell>
          <cell r="H290">
            <v>0</v>
          </cell>
          <cell r="I290">
            <v>-1.87</v>
          </cell>
          <cell r="J290">
            <v>-0.85</v>
          </cell>
          <cell r="K290">
            <v>0</v>
          </cell>
        </row>
        <row r="291">
          <cell r="B291" t="str">
            <v>P3</v>
          </cell>
          <cell r="F291">
            <v>0.75</v>
          </cell>
          <cell r="G291">
            <v>2.2000000000000002</v>
          </cell>
          <cell r="H291">
            <v>0</v>
          </cell>
          <cell r="I291">
            <v>-1.6500000000000001</v>
          </cell>
          <cell r="J291">
            <v>-0.75</v>
          </cell>
          <cell r="K291">
            <v>0</v>
          </cell>
        </row>
        <row r="293">
          <cell r="B293" t="str">
            <v>AREA H P2 ESTAR</v>
          </cell>
          <cell r="J293">
            <v>17.64</v>
          </cell>
        </row>
        <row r="294">
          <cell r="B294" t="str">
            <v>ubicacion</v>
          </cell>
          <cell r="H294" t="str">
            <v>largo</v>
          </cell>
          <cell r="I294" t="str">
            <v>ancho</v>
          </cell>
          <cell r="J294" t="str">
            <v>m2</v>
          </cell>
        </row>
        <row r="295">
          <cell r="B295" t="str">
            <v>-</v>
          </cell>
          <cell r="C295" t="str">
            <v>-</v>
          </cell>
          <cell r="D295" t="str">
            <v>-</v>
          </cell>
          <cell r="E295" t="str">
            <v>-</v>
          </cell>
          <cell r="F295" t="str">
            <v>-</v>
          </cell>
          <cell r="G295" t="str">
            <v>-</v>
          </cell>
          <cell r="H295" t="str">
            <v>-</v>
          </cell>
          <cell r="I295" t="str">
            <v>-</v>
          </cell>
          <cell r="J295" t="str">
            <v>-</v>
          </cell>
        </row>
        <row r="296">
          <cell r="B296" t="str">
            <v>estar</v>
          </cell>
          <cell r="H296">
            <v>3.6</v>
          </cell>
          <cell r="I296">
            <v>4.9000000000000004</v>
          </cell>
          <cell r="J296">
            <v>17.64</v>
          </cell>
        </row>
        <row r="298">
          <cell r="B298" t="str">
            <v>AREA E P2 ESTAR</v>
          </cell>
          <cell r="J298">
            <v>33.6</v>
          </cell>
        </row>
        <row r="299">
          <cell r="B299" t="str">
            <v>AREA V P2 ESTAR</v>
          </cell>
          <cell r="J299">
            <v>26.700000000000003</v>
          </cell>
        </row>
        <row r="300">
          <cell r="B300" t="str">
            <v>GUARD  P2 ESTAR</v>
          </cell>
          <cell r="J300">
            <v>11.25</v>
          </cell>
        </row>
        <row r="301">
          <cell r="B301" t="str">
            <v>CORNIZ  P2 ESTAR</v>
          </cell>
          <cell r="J301">
            <v>14</v>
          </cell>
        </row>
        <row r="302">
          <cell r="B302" t="str">
            <v>Ubicacion</v>
          </cell>
          <cell r="F302" t="str">
            <v>largo</v>
          </cell>
          <cell r="G302" t="str">
            <v>alto</v>
          </cell>
          <cell r="H302" t="str">
            <v>area e</v>
          </cell>
          <cell r="I302" t="str">
            <v>area p</v>
          </cell>
          <cell r="J302" t="str">
            <v>guard</v>
          </cell>
          <cell r="K302" t="str">
            <v>corn</v>
          </cell>
        </row>
        <row r="303">
          <cell r="B303" t="str">
            <v>-</v>
          </cell>
          <cell r="C303" t="str">
            <v>-</v>
          </cell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</row>
        <row r="304">
          <cell r="B304" t="str">
            <v>estar</v>
          </cell>
          <cell r="F304">
            <v>14</v>
          </cell>
          <cell r="G304">
            <v>2.5</v>
          </cell>
          <cell r="H304">
            <v>35</v>
          </cell>
          <cell r="I304">
            <v>35</v>
          </cell>
          <cell r="J304">
            <v>14</v>
          </cell>
          <cell r="K304">
            <v>14</v>
          </cell>
        </row>
        <row r="305">
          <cell r="B305" t="str">
            <v>P3</v>
          </cell>
          <cell r="F305">
            <v>0.75</v>
          </cell>
          <cell r="G305">
            <v>2.2000000000000002</v>
          </cell>
          <cell r="H305">
            <v>0</v>
          </cell>
          <cell r="I305">
            <v>-1.6500000000000001</v>
          </cell>
          <cell r="J305">
            <v>-0.75</v>
          </cell>
          <cell r="K305">
            <v>0</v>
          </cell>
        </row>
        <row r="306">
          <cell r="B306" t="str">
            <v>V3</v>
          </cell>
          <cell r="F306">
            <v>1.5</v>
          </cell>
          <cell r="G306">
            <v>1.5</v>
          </cell>
          <cell r="H306">
            <v>0</v>
          </cell>
          <cell r="I306">
            <v>-2.25</v>
          </cell>
          <cell r="J306">
            <v>0</v>
          </cell>
          <cell r="K306">
            <v>0</v>
          </cell>
        </row>
        <row r="307">
          <cell r="B307" t="str">
            <v>PV2</v>
          </cell>
          <cell r="F307">
            <v>2</v>
          </cell>
          <cell r="G307">
            <v>2.2000000000000002</v>
          </cell>
          <cell r="H307">
            <v>-1.4000000000000004</v>
          </cell>
          <cell r="I307">
            <v>-4.4000000000000004</v>
          </cell>
          <cell r="J307">
            <v>-2</v>
          </cell>
          <cell r="K307">
            <v>0</v>
          </cell>
        </row>
        <row r="309">
          <cell r="B309" t="str">
            <v xml:space="preserve">AREA H P2 DORMITORIOS </v>
          </cell>
          <cell r="J309">
            <v>22.915000000000003</v>
          </cell>
        </row>
        <row r="310">
          <cell r="B310" t="str">
            <v>Ubicacion</v>
          </cell>
          <cell r="H310" t="str">
            <v>largo</v>
          </cell>
          <cell r="I310" t="str">
            <v>ancho</v>
          </cell>
          <cell r="J310" t="str">
            <v>m2</v>
          </cell>
        </row>
        <row r="311">
          <cell r="B311" t="str">
            <v>-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</row>
        <row r="312">
          <cell r="B312" t="str">
            <v>dormitorio 2</v>
          </cell>
          <cell r="H312">
            <v>3.2</v>
          </cell>
          <cell r="I312">
            <v>1.7</v>
          </cell>
          <cell r="J312">
            <v>5.44</v>
          </cell>
        </row>
        <row r="313">
          <cell r="H313">
            <v>3.8</v>
          </cell>
          <cell r="I313">
            <v>1.25</v>
          </cell>
          <cell r="J313">
            <v>4.75</v>
          </cell>
        </row>
        <row r="314">
          <cell r="H314">
            <v>0.85</v>
          </cell>
          <cell r="I314">
            <v>1.1000000000000001</v>
          </cell>
          <cell r="J314">
            <v>0.93500000000000005</v>
          </cell>
        </row>
        <row r="315">
          <cell r="H315">
            <v>1</v>
          </cell>
          <cell r="I315">
            <v>0.6</v>
          </cell>
          <cell r="J315">
            <v>0.6</v>
          </cell>
        </row>
        <row r="316">
          <cell r="B316" t="str">
            <v>closet 5</v>
          </cell>
          <cell r="H316">
            <v>1.75</v>
          </cell>
          <cell r="I316">
            <v>0.6</v>
          </cell>
          <cell r="J316">
            <v>1.05</v>
          </cell>
        </row>
        <row r="317">
          <cell r="B317" t="str">
            <v>dormitorio 3</v>
          </cell>
          <cell r="H317">
            <v>2.8</v>
          </cell>
          <cell r="I317">
            <v>1.45</v>
          </cell>
          <cell r="J317">
            <v>4.0599999999999996</v>
          </cell>
        </row>
        <row r="318">
          <cell r="H318">
            <v>3.2</v>
          </cell>
          <cell r="I318">
            <v>1.6</v>
          </cell>
          <cell r="J318">
            <v>5.120000000000001</v>
          </cell>
        </row>
        <row r="319">
          <cell r="B319" t="str">
            <v>closet 4</v>
          </cell>
          <cell r="H319">
            <v>0.6</v>
          </cell>
          <cell r="I319">
            <v>1.6</v>
          </cell>
          <cell r="J319">
            <v>0.96</v>
          </cell>
        </row>
        <row r="321">
          <cell r="B321" t="str">
            <v xml:space="preserve">AREA E P2 DORMITORIOS </v>
          </cell>
          <cell r="J321">
            <v>91</v>
          </cell>
        </row>
        <row r="322">
          <cell r="B322" t="str">
            <v xml:space="preserve">AREA V P2 DORMITORIOS </v>
          </cell>
          <cell r="J322">
            <v>71.509999999999991</v>
          </cell>
        </row>
        <row r="323">
          <cell r="B323" t="str">
            <v xml:space="preserve">GUARD  P2 DORMITORIOS </v>
          </cell>
          <cell r="J323">
            <v>29.899999999999995</v>
          </cell>
        </row>
        <row r="324">
          <cell r="B324" t="str">
            <v xml:space="preserve">CORNIZ  P2 DORMITORIOS </v>
          </cell>
          <cell r="J324">
            <v>31.599999999999998</v>
          </cell>
        </row>
        <row r="325">
          <cell r="B325" t="str">
            <v>Ubicacion</v>
          </cell>
          <cell r="F325" t="str">
            <v>largo</v>
          </cell>
          <cell r="G325" t="str">
            <v>alto</v>
          </cell>
          <cell r="H325" t="str">
            <v>area e</v>
          </cell>
          <cell r="I325" t="str">
            <v>area p</v>
          </cell>
          <cell r="J325" t="str">
            <v>guard</v>
          </cell>
          <cell r="K325" t="str">
            <v>corn</v>
          </cell>
        </row>
        <row r="326">
          <cell r="B326" t="str">
            <v>-</v>
          </cell>
          <cell r="C326" t="str">
            <v>-</v>
          </cell>
          <cell r="D326" t="str">
            <v>-</v>
          </cell>
          <cell r="E326" t="str">
            <v>-</v>
          </cell>
          <cell r="F326" t="str">
            <v>-</v>
          </cell>
          <cell r="G326" t="str">
            <v>-</v>
          </cell>
          <cell r="H326" t="str">
            <v>-</v>
          </cell>
          <cell r="I326" t="str">
            <v>-</v>
          </cell>
          <cell r="J326" t="str">
            <v>-</v>
          </cell>
          <cell r="K326" t="str">
            <v>-</v>
          </cell>
        </row>
        <row r="327">
          <cell r="B327" t="str">
            <v>dormitorio 2</v>
          </cell>
          <cell r="F327">
            <v>16.899999999999999</v>
          </cell>
          <cell r="G327">
            <v>2.5</v>
          </cell>
          <cell r="H327">
            <v>42.25</v>
          </cell>
          <cell r="I327">
            <v>42.25</v>
          </cell>
          <cell r="J327">
            <v>16.899999999999999</v>
          </cell>
          <cell r="K327">
            <v>16.899999999999999</v>
          </cell>
        </row>
        <row r="328">
          <cell r="B328" t="str">
            <v>P2</v>
          </cell>
          <cell r="F328">
            <v>0.85</v>
          </cell>
          <cell r="G328">
            <v>2.2000000000000002</v>
          </cell>
          <cell r="H328">
            <v>0</v>
          </cell>
          <cell r="I328">
            <v>-1.87</v>
          </cell>
          <cell r="J328">
            <v>-0.85</v>
          </cell>
          <cell r="K328">
            <v>0</v>
          </cell>
        </row>
        <row r="329">
          <cell r="B329" t="str">
            <v>V3</v>
          </cell>
          <cell r="F329">
            <v>1.5</v>
          </cell>
          <cell r="G329">
            <v>1.5</v>
          </cell>
          <cell r="H329">
            <v>0</v>
          </cell>
          <cell r="I329">
            <v>-2.25</v>
          </cell>
          <cell r="J329">
            <v>0</v>
          </cell>
          <cell r="K329">
            <v>0</v>
          </cell>
        </row>
        <row r="330">
          <cell r="B330" t="str">
            <v>PCL5</v>
          </cell>
          <cell r="F330">
            <v>1.75</v>
          </cell>
          <cell r="G330">
            <v>2.5</v>
          </cell>
          <cell r="H330">
            <v>-1.375</v>
          </cell>
          <cell r="I330">
            <v>-4.375</v>
          </cell>
          <cell r="J330">
            <v>-1.75</v>
          </cell>
          <cell r="K330">
            <v>-1.75</v>
          </cell>
        </row>
        <row r="331">
          <cell r="B331" t="str">
            <v>closet 5</v>
          </cell>
          <cell r="F331">
            <v>4.7</v>
          </cell>
          <cell r="G331">
            <v>2.5</v>
          </cell>
          <cell r="H331">
            <v>11.75</v>
          </cell>
          <cell r="I331">
            <v>11.75</v>
          </cell>
          <cell r="J331">
            <v>4.7</v>
          </cell>
          <cell r="K331">
            <v>4.7</v>
          </cell>
        </row>
        <row r="332">
          <cell r="B332" t="str">
            <v>PCL5</v>
          </cell>
          <cell r="F332">
            <v>1.75</v>
          </cell>
          <cell r="G332">
            <v>2.5</v>
          </cell>
          <cell r="H332">
            <v>-1.375</v>
          </cell>
          <cell r="I332">
            <v>-4.375</v>
          </cell>
          <cell r="J332">
            <v>-1.75</v>
          </cell>
          <cell r="K332">
            <v>-1.75</v>
          </cell>
        </row>
        <row r="333">
          <cell r="B333" t="str">
            <v>dormitorio 3</v>
          </cell>
          <cell r="F333">
            <v>12.5</v>
          </cell>
          <cell r="G333">
            <v>2.5</v>
          </cell>
          <cell r="H333">
            <v>31.25</v>
          </cell>
          <cell r="I333">
            <v>31.25</v>
          </cell>
          <cell r="J333">
            <v>12.5</v>
          </cell>
          <cell r="K333">
            <v>12.5</v>
          </cell>
        </row>
        <row r="334">
          <cell r="B334" t="str">
            <v>P2</v>
          </cell>
          <cell r="F334">
            <v>0.85</v>
          </cell>
          <cell r="G334">
            <v>2.2000000000000002</v>
          </cell>
          <cell r="H334">
            <v>0</v>
          </cell>
          <cell r="I334">
            <v>-1.87</v>
          </cell>
          <cell r="J334">
            <v>-0.85</v>
          </cell>
          <cell r="K334">
            <v>0</v>
          </cell>
        </row>
        <row r="335">
          <cell r="B335" t="str">
            <v>V4</v>
          </cell>
          <cell r="F335">
            <v>1</v>
          </cell>
          <cell r="G335">
            <v>1.5</v>
          </cell>
          <cell r="H335">
            <v>0</v>
          </cell>
          <cell r="I335">
            <v>-1.5</v>
          </cell>
          <cell r="J335">
            <v>0</v>
          </cell>
          <cell r="K335">
            <v>0</v>
          </cell>
        </row>
        <row r="336">
          <cell r="B336" t="str">
            <v>PCL4</v>
          </cell>
          <cell r="F336">
            <v>1.7</v>
          </cell>
          <cell r="G336">
            <v>2.5</v>
          </cell>
          <cell r="H336">
            <v>-1.25</v>
          </cell>
          <cell r="I336">
            <v>-4.25</v>
          </cell>
          <cell r="J336">
            <v>-1.7</v>
          </cell>
          <cell r="K336">
            <v>-1.7</v>
          </cell>
        </row>
        <row r="337">
          <cell r="B337" t="str">
            <v>closet 4</v>
          </cell>
          <cell r="F337">
            <v>4.4000000000000004</v>
          </cell>
          <cell r="G337">
            <v>2.5</v>
          </cell>
          <cell r="H337">
            <v>11</v>
          </cell>
          <cell r="I337">
            <v>11</v>
          </cell>
          <cell r="J337">
            <v>4.4000000000000004</v>
          </cell>
          <cell r="K337">
            <v>4.4000000000000004</v>
          </cell>
        </row>
        <row r="338">
          <cell r="B338" t="str">
            <v>PCL4</v>
          </cell>
          <cell r="F338">
            <v>1.7</v>
          </cell>
          <cell r="G338">
            <v>2.5</v>
          </cell>
          <cell r="H338">
            <v>-1.25</v>
          </cell>
          <cell r="I338">
            <v>-4.25</v>
          </cell>
          <cell r="J338">
            <v>-1.7</v>
          </cell>
          <cell r="K338">
            <v>-1.7</v>
          </cell>
        </row>
        <row r="340">
          <cell r="B340" t="str">
            <v>AREA P P2 BAÑOS</v>
          </cell>
          <cell r="J340">
            <v>8.9164999999999992</v>
          </cell>
        </row>
        <row r="341">
          <cell r="B341" t="str">
            <v>AREA T P2 BAÑOS</v>
          </cell>
          <cell r="J341">
            <v>8.9164999999999992</v>
          </cell>
        </row>
        <row r="342">
          <cell r="B342" t="str">
            <v>Ubicacion</v>
          </cell>
          <cell r="G342" t="str">
            <v>largo</v>
          </cell>
          <cell r="H342" t="str">
            <v>ancho</v>
          </cell>
          <cell r="I342" t="str">
            <v>m2</v>
          </cell>
          <cell r="J342" t="str">
            <v>m2</v>
          </cell>
        </row>
        <row r="343">
          <cell r="B343" t="str">
            <v>-</v>
          </cell>
          <cell r="C343" t="str">
            <v>-</v>
          </cell>
          <cell r="D343" t="str">
            <v>-</v>
          </cell>
          <cell r="E343" t="str">
            <v>-</v>
          </cell>
          <cell r="F343" t="str">
            <v>-</v>
          </cell>
          <cell r="G343" t="str">
            <v>-</v>
          </cell>
          <cell r="H343" t="str">
            <v>-</v>
          </cell>
          <cell r="I343" t="str">
            <v>-</v>
          </cell>
          <cell r="J343" t="str">
            <v>-</v>
          </cell>
        </row>
        <row r="344">
          <cell r="B344" t="str">
            <v>baño 2</v>
          </cell>
          <cell r="G344">
            <v>2.59</v>
          </cell>
          <cell r="H344">
            <v>1.4</v>
          </cell>
          <cell r="I344">
            <v>3.6259999999999994</v>
          </cell>
          <cell r="J344">
            <v>3.6259999999999994</v>
          </cell>
        </row>
        <row r="345">
          <cell r="C345" t="str">
            <v>tina</v>
          </cell>
        </row>
        <row r="346">
          <cell r="B346" t="str">
            <v>baño 3</v>
          </cell>
          <cell r="G346">
            <v>0.75</v>
          </cell>
          <cell r="H346">
            <v>1.55</v>
          </cell>
          <cell r="I346">
            <v>1.1625000000000001</v>
          </cell>
          <cell r="J346">
            <v>1.1625000000000001</v>
          </cell>
        </row>
        <row r="347">
          <cell r="G347">
            <v>3.4399999999999995</v>
          </cell>
          <cell r="H347">
            <v>1.2</v>
          </cell>
          <cell r="I347">
            <v>4.1279999999999992</v>
          </cell>
          <cell r="J347">
            <v>4.1279999999999992</v>
          </cell>
        </row>
        <row r="348">
          <cell r="C348" t="str">
            <v>tina</v>
          </cell>
        </row>
        <row r="350">
          <cell r="B350" t="str">
            <v>AREA E P2 BAÑOS</v>
          </cell>
          <cell r="J350">
            <v>50.899999999999991</v>
          </cell>
        </row>
        <row r="351">
          <cell r="B351" t="str">
            <v>AREA V P2 BAÑOS</v>
          </cell>
          <cell r="J351">
            <v>46.4</v>
          </cell>
        </row>
        <row r="352">
          <cell r="B352" t="str">
            <v>GUARD  P2 BAÑOS</v>
          </cell>
          <cell r="J352">
            <v>18.86</v>
          </cell>
        </row>
        <row r="353">
          <cell r="B353" t="str">
            <v>CORNIZ  P2 BAÑOS</v>
          </cell>
          <cell r="J353">
            <v>20.36</v>
          </cell>
        </row>
        <row r="354">
          <cell r="B354" t="str">
            <v>Ubicacion</v>
          </cell>
          <cell r="F354" t="str">
            <v>largo</v>
          </cell>
          <cell r="G354" t="str">
            <v>alto</v>
          </cell>
          <cell r="H354" t="str">
            <v>area e</v>
          </cell>
          <cell r="I354" t="str">
            <v>area p</v>
          </cell>
          <cell r="J354" t="str">
            <v>guard</v>
          </cell>
          <cell r="K354" t="str">
            <v>corn</v>
          </cell>
        </row>
        <row r="355">
          <cell r="B355" t="str">
            <v>-</v>
          </cell>
          <cell r="C355" t="str">
            <v>-</v>
          </cell>
          <cell r="D355" t="str">
            <v>-</v>
          </cell>
          <cell r="E355" t="str">
            <v>-</v>
          </cell>
          <cell r="F355" t="str">
            <v>-</v>
          </cell>
          <cell r="G355" t="str">
            <v>-</v>
          </cell>
          <cell r="H355" t="str">
            <v>-</v>
          </cell>
          <cell r="I355" t="str">
            <v>-</v>
          </cell>
          <cell r="J355" t="str">
            <v>-</v>
          </cell>
          <cell r="K355" t="str">
            <v>-</v>
          </cell>
        </row>
        <row r="356">
          <cell r="B356" t="str">
            <v>baño 2</v>
          </cell>
          <cell r="F356">
            <v>7.9799999999999995</v>
          </cell>
          <cell r="G356">
            <v>2.5</v>
          </cell>
          <cell r="H356">
            <v>19.95</v>
          </cell>
          <cell r="I356">
            <v>19.95</v>
          </cell>
          <cell r="J356">
            <v>7.9799999999999995</v>
          </cell>
          <cell r="K356">
            <v>7.9799999999999995</v>
          </cell>
        </row>
        <row r="357">
          <cell r="B357" t="str">
            <v>P3</v>
          </cell>
          <cell r="F357">
            <v>0.75</v>
          </cell>
          <cell r="G357">
            <v>2.2000000000000002</v>
          </cell>
          <cell r="H357">
            <v>0</v>
          </cell>
          <cell r="I357">
            <v>-1.6500000000000001</v>
          </cell>
          <cell r="J357">
            <v>-0.75</v>
          </cell>
          <cell r="K357">
            <v>0</v>
          </cell>
        </row>
        <row r="358">
          <cell r="B358" t="str">
            <v>baño 3</v>
          </cell>
          <cell r="F358">
            <v>12.379999999999999</v>
          </cell>
          <cell r="G358">
            <v>2.5</v>
          </cell>
          <cell r="H358">
            <v>30.949999999999996</v>
          </cell>
          <cell r="I358">
            <v>30.949999999999996</v>
          </cell>
          <cell r="J358">
            <v>12.379999999999999</v>
          </cell>
          <cell r="K358">
            <v>12.379999999999999</v>
          </cell>
        </row>
        <row r="359">
          <cell r="B359" t="str">
            <v>P3</v>
          </cell>
          <cell r="F359">
            <v>0.75</v>
          </cell>
          <cell r="G359">
            <v>2.2000000000000002</v>
          </cell>
          <cell r="H359">
            <v>0</v>
          </cell>
          <cell r="I359">
            <v>-1.6500000000000001</v>
          </cell>
          <cell r="J359">
            <v>-0.75</v>
          </cell>
          <cell r="K359">
            <v>0</v>
          </cell>
        </row>
        <row r="360">
          <cell r="B360" t="str">
            <v>V2</v>
          </cell>
          <cell r="F360">
            <v>1</v>
          </cell>
          <cell r="G360">
            <v>1.2</v>
          </cell>
          <cell r="H360">
            <v>0</v>
          </cell>
          <cell r="I360">
            <v>-1.2</v>
          </cell>
          <cell r="J360">
            <v>0</v>
          </cell>
          <cell r="K360">
            <v>0</v>
          </cell>
        </row>
        <row r="362">
          <cell r="B362" t="str">
            <v>AREA H P2 ESCALERAS</v>
          </cell>
          <cell r="J362">
            <v>0</v>
          </cell>
        </row>
        <row r="363">
          <cell r="B363" t="str">
            <v>AREA H P2 ESCALERAS (descansos)</v>
          </cell>
          <cell r="J363">
            <v>0</v>
          </cell>
        </row>
        <row r="364">
          <cell r="B364" t="str">
            <v>Ubicacion</v>
          </cell>
          <cell r="G364" t="str">
            <v>largo</v>
          </cell>
          <cell r="H364" t="str">
            <v>ancho</v>
          </cell>
          <cell r="I364" t="str">
            <v>m2</v>
          </cell>
          <cell r="J364" t="str">
            <v>m2</v>
          </cell>
        </row>
        <row r="365">
          <cell r="B365" t="str">
            <v>-</v>
          </cell>
          <cell r="C365" t="str">
            <v>-</v>
          </cell>
          <cell r="D365" t="str">
            <v>-</v>
          </cell>
          <cell r="E365" t="str">
            <v>-</v>
          </cell>
          <cell r="F365" t="str">
            <v>-</v>
          </cell>
          <cell r="G365" t="str">
            <v>-</v>
          </cell>
          <cell r="H365" t="str">
            <v>-</v>
          </cell>
          <cell r="I365" t="str">
            <v>-</v>
          </cell>
          <cell r="J365" t="str">
            <v>-</v>
          </cell>
        </row>
        <row r="366">
          <cell r="B366" t="str">
            <v>Escalera</v>
          </cell>
          <cell r="I366">
            <v>0</v>
          </cell>
        </row>
        <row r="367">
          <cell r="C367" t="str">
            <v>descansos</v>
          </cell>
          <cell r="J367">
            <v>0</v>
          </cell>
        </row>
        <row r="369">
          <cell r="B369" t="str">
            <v>AREA E P2 ESCALERAS</v>
          </cell>
          <cell r="J369">
            <v>0</v>
          </cell>
        </row>
        <row r="370">
          <cell r="B370" t="str">
            <v>AREA V P2 ESCALERAS</v>
          </cell>
          <cell r="J370">
            <v>0</v>
          </cell>
        </row>
        <row r="371">
          <cell r="B371" t="str">
            <v>GUARD  P2 ESCALERAS</v>
          </cell>
          <cell r="J371">
            <v>0</v>
          </cell>
        </row>
        <row r="372">
          <cell r="B372" t="str">
            <v>CORNIZ  P2 ESCALERAS</v>
          </cell>
          <cell r="J372">
            <v>0</v>
          </cell>
        </row>
        <row r="373">
          <cell r="B373" t="str">
            <v>Ubicacion</v>
          </cell>
          <cell r="F373" t="str">
            <v>largo</v>
          </cell>
          <cell r="G373" t="str">
            <v>alto</v>
          </cell>
          <cell r="H373" t="str">
            <v>area e</v>
          </cell>
          <cell r="I373" t="str">
            <v>area p</v>
          </cell>
          <cell r="J373" t="str">
            <v>guard</v>
          </cell>
          <cell r="K373" t="str">
            <v>corn</v>
          </cell>
        </row>
        <row r="374">
          <cell r="B374" t="str">
            <v>-</v>
          </cell>
          <cell r="C374" t="str">
            <v>-</v>
          </cell>
          <cell r="D374" t="str">
            <v>-</v>
          </cell>
          <cell r="E374" t="str">
            <v>-</v>
          </cell>
          <cell r="F374" t="str">
            <v>-</v>
          </cell>
          <cell r="G374" t="str">
            <v>-</v>
          </cell>
          <cell r="H374" t="str">
            <v>-</v>
          </cell>
          <cell r="I374" t="str">
            <v>-</v>
          </cell>
          <cell r="J374" t="str">
            <v>-</v>
          </cell>
          <cell r="K374" t="str">
            <v>-</v>
          </cell>
        </row>
        <row r="375">
          <cell r="B375" t="str">
            <v>Escalera</v>
          </cell>
          <cell r="G375">
            <v>2.5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8">
          <cell r="B378" t="str">
            <v xml:space="preserve">AREA H P2 TERRAZAS </v>
          </cell>
          <cell r="J378">
            <v>20.88</v>
          </cell>
        </row>
        <row r="379">
          <cell r="B379" t="str">
            <v>Ubicacion</v>
          </cell>
          <cell r="H379" t="str">
            <v>largo</v>
          </cell>
          <cell r="I379" t="str">
            <v>ancho</v>
          </cell>
          <cell r="J379" t="str">
            <v>m2</v>
          </cell>
        </row>
        <row r="380">
          <cell r="B380" t="str">
            <v>-</v>
          </cell>
          <cell r="C380" t="str">
            <v>-</v>
          </cell>
          <cell r="D380" t="str">
            <v>-</v>
          </cell>
          <cell r="E380" t="str">
            <v>-</v>
          </cell>
          <cell r="F380" t="str">
            <v>-</v>
          </cell>
          <cell r="G380" t="str">
            <v>-</v>
          </cell>
          <cell r="H380" t="str">
            <v>-</v>
          </cell>
          <cell r="I380" t="str">
            <v>-</v>
          </cell>
          <cell r="J380" t="str">
            <v>-</v>
          </cell>
        </row>
        <row r="381">
          <cell r="B381" t="str">
            <v>terraza estar</v>
          </cell>
          <cell r="H381">
            <v>6.8000000000000007</v>
          </cell>
          <cell r="I381">
            <v>2.4</v>
          </cell>
          <cell r="J381">
            <v>16.32</v>
          </cell>
        </row>
        <row r="382">
          <cell r="H382">
            <v>2.4</v>
          </cell>
          <cell r="I382">
            <v>1.9</v>
          </cell>
          <cell r="J382">
            <v>4.5599999999999996</v>
          </cell>
        </row>
        <row r="384">
          <cell r="B384" t="str">
            <v xml:space="preserve">AREA H P2 JARDINERAS </v>
          </cell>
          <cell r="J384">
            <v>0</v>
          </cell>
        </row>
        <row r="385">
          <cell r="B385" t="str">
            <v>Ubicacion</v>
          </cell>
          <cell r="H385" t="str">
            <v>largo</v>
          </cell>
          <cell r="I385" t="str">
            <v>ancho</v>
          </cell>
          <cell r="J385" t="str">
            <v>m2</v>
          </cell>
        </row>
        <row r="386">
          <cell r="B386" t="str">
            <v>-</v>
          </cell>
          <cell r="C386" t="str">
            <v>-</v>
          </cell>
          <cell r="D386" t="str">
            <v>-</v>
          </cell>
          <cell r="E386" t="str">
            <v>-</v>
          </cell>
          <cell r="F386" t="str">
            <v>-</v>
          </cell>
          <cell r="G386" t="str">
            <v>-</v>
          </cell>
          <cell r="H386" t="str">
            <v>-</v>
          </cell>
          <cell r="I386" t="str">
            <v>-</v>
          </cell>
          <cell r="J386" t="str">
            <v>-</v>
          </cell>
        </row>
        <row r="387">
          <cell r="B387" t="str">
            <v>jardinera</v>
          </cell>
          <cell r="J387">
            <v>0</v>
          </cell>
        </row>
        <row r="389">
          <cell r="B389" t="str">
            <v xml:space="preserve">AREA V P2 JARDINERAS </v>
          </cell>
          <cell r="J389">
            <v>0</v>
          </cell>
        </row>
        <row r="390">
          <cell r="B390" t="str">
            <v>Ubicacion</v>
          </cell>
          <cell r="F390" t="str">
            <v>largo</v>
          </cell>
          <cell r="G390" t="str">
            <v>alto</v>
          </cell>
          <cell r="H390" t="str">
            <v>area e</v>
          </cell>
        </row>
        <row r="391">
          <cell r="B391" t="str">
            <v>-</v>
          </cell>
          <cell r="C391" t="str">
            <v>-</v>
          </cell>
          <cell r="D391" t="str">
            <v>-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</row>
        <row r="392">
          <cell r="B392" t="str">
            <v>jardinera</v>
          </cell>
          <cell r="H392">
            <v>0</v>
          </cell>
        </row>
        <row r="399">
          <cell r="B399" t="str">
            <v>CUADRO DE VANOS</v>
          </cell>
        </row>
        <row r="400">
          <cell r="B400" t="str">
            <v>UBICACION</v>
          </cell>
          <cell r="D400" t="str">
            <v>ancho</v>
          </cell>
          <cell r="E400" t="str">
            <v>alto</v>
          </cell>
          <cell r="F400" t="str">
            <v>guardapolvos</v>
          </cell>
          <cell r="G400" t="str">
            <v>cornisa</v>
          </cell>
        </row>
        <row r="401">
          <cell r="B401" t="str">
            <v>-</v>
          </cell>
          <cell r="C401" t="str">
            <v>-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-</v>
          </cell>
          <cell r="I401" t="str">
            <v>-</v>
          </cell>
          <cell r="J401" t="str">
            <v>-</v>
          </cell>
        </row>
        <row r="402">
          <cell r="B402" t="str">
            <v>P1</v>
          </cell>
          <cell r="D402">
            <v>0.9</v>
          </cell>
          <cell r="E402">
            <v>2.2000000000000002</v>
          </cell>
          <cell r="F402">
            <v>-0.9</v>
          </cell>
        </row>
        <row r="403">
          <cell r="B403" t="str">
            <v>P2</v>
          </cell>
          <cell r="D403">
            <v>0.85</v>
          </cell>
          <cell r="E403">
            <v>2.2000000000000002</v>
          </cell>
          <cell r="F403">
            <v>-0.85</v>
          </cell>
        </row>
        <row r="404">
          <cell r="B404" t="str">
            <v>P3</v>
          </cell>
          <cell r="D404">
            <v>0.75</v>
          </cell>
          <cell r="E404">
            <v>2.2000000000000002</v>
          </cell>
          <cell r="F404">
            <v>-0.75</v>
          </cell>
        </row>
        <row r="405">
          <cell r="B405" t="str">
            <v>P4</v>
          </cell>
          <cell r="D405">
            <v>0.7</v>
          </cell>
          <cell r="E405">
            <v>2.2000000000000002</v>
          </cell>
          <cell r="F405">
            <v>-0.7</v>
          </cell>
        </row>
        <row r="406">
          <cell r="B406" t="str">
            <v>P5</v>
          </cell>
          <cell r="D406">
            <v>0.85</v>
          </cell>
          <cell r="E406">
            <v>2.2000000000000002</v>
          </cell>
          <cell r="F406">
            <v>-0.85</v>
          </cell>
        </row>
        <row r="407">
          <cell r="B407" t="str">
            <v>V1</v>
          </cell>
          <cell r="D407">
            <v>0.5</v>
          </cell>
          <cell r="E407">
            <v>1.2</v>
          </cell>
        </row>
        <row r="408">
          <cell r="B408" t="str">
            <v>V2</v>
          </cell>
          <cell r="D408">
            <v>1</v>
          </cell>
          <cell r="E408">
            <v>1.2</v>
          </cell>
        </row>
        <row r="409">
          <cell r="B409" t="str">
            <v>V3</v>
          </cell>
          <cell r="D409">
            <v>1.5</v>
          </cell>
          <cell r="E409">
            <v>1.5</v>
          </cell>
        </row>
        <row r="410">
          <cell r="B410" t="str">
            <v>V4</v>
          </cell>
          <cell r="D410">
            <v>1</v>
          </cell>
          <cell r="E410">
            <v>1.5</v>
          </cell>
        </row>
        <row r="411">
          <cell r="B411" t="str">
            <v>PV1</v>
          </cell>
          <cell r="D411">
            <v>4.5999999999999996</v>
          </cell>
          <cell r="E411">
            <v>2.56</v>
          </cell>
          <cell r="F411">
            <v>-4.5999999999999996</v>
          </cell>
        </row>
        <row r="412">
          <cell r="B412" t="str">
            <v>PV2</v>
          </cell>
          <cell r="D412">
            <v>2</v>
          </cell>
          <cell r="E412">
            <v>2.2000000000000002</v>
          </cell>
          <cell r="F412">
            <v>-2</v>
          </cell>
        </row>
        <row r="413">
          <cell r="B413" t="str">
            <v>PCL1</v>
          </cell>
          <cell r="D413">
            <v>2</v>
          </cell>
          <cell r="E413">
            <v>2.5</v>
          </cell>
          <cell r="F413">
            <v>-2</v>
          </cell>
          <cell r="G413">
            <v>-2</v>
          </cell>
        </row>
        <row r="414">
          <cell r="B414" t="str">
            <v>PCL2</v>
          </cell>
          <cell r="D414">
            <v>1.1499999999999999</v>
          </cell>
          <cell r="E414">
            <v>2.5</v>
          </cell>
          <cell r="F414">
            <v>-1.1499999999999999</v>
          </cell>
          <cell r="G414">
            <v>-1.1499999999999999</v>
          </cell>
        </row>
        <row r="415">
          <cell r="B415" t="str">
            <v>PCL3</v>
          </cell>
          <cell r="D415">
            <v>0.8</v>
          </cell>
          <cell r="E415">
            <v>2.5</v>
          </cell>
          <cell r="F415">
            <v>-0.8</v>
          </cell>
          <cell r="G415">
            <v>-0.8</v>
          </cell>
        </row>
        <row r="416">
          <cell r="B416" t="str">
            <v>PCL4</v>
          </cell>
          <cell r="D416">
            <v>1.7</v>
          </cell>
          <cell r="E416">
            <v>2.5</v>
          </cell>
          <cell r="F416">
            <v>-1.7</v>
          </cell>
          <cell r="G416">
            <v>-1.7</v>
          </cell>
        </row>
        <row r="417">
          <cell r="B417" t="str">
            <v>PCL5</v>
          </cell>
          <cell r="D417">
            <v>1.75</v>
          </cell>
          <cell r="E417">
            <v>2.5</v>
          </cell>
          <cell r="F417">
            <v>-1.75</v>
          </cell>
          <cell r="G417">
            <v>-1.75</v>
          </cell>
        </row>
        <row r="418">
          <cell r="B418" t="str">
            <v>PDe</v>
          </cell>
          <cell r="C418" t="str">
            <v>despensa en cocina</v>
          </cell>
          <cell r="D418">
            <v>0.8</v>
          </cell>
          <cell r="E418">
            <v>2.4</v>
          </cell>
          <cell r="G418">
            <v>-0.8</v>
          </cell>
        </row>
        <row r="421">
          <cell r="B421" t="str">
            <v>FIN CUADRO DE VANOS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"/>
      <sheetName val="Casa 13"/>
      <sheetName val="Cubicacion"/>
      <sheetName val="ObraGruesa"/>
      <sheetName val="Auxiliar"/>
      <sheetName val="Fierro"/>
      <sheetName val="Analisis Precios 1"/>
    </sheetNames>
    <sheetDataSet>
      <sheetData sheetId="0"/>
      <sheetData sheetId="1"/>
      <sheetData sheetId="2"/>
      <sheetData sheetId="3">
        <row r="10">
          <cell r="B10" t="str">
            <v>EXCAVACION</v>
          </cell>
        </row>
        <row r="12">
          <cell r="B12" t="str">
            <v>TRAZADO CIMIENTOS CORRIDOS</v>
          </cell>
          <cell r="J12">
            <v>178.84999999999997</v>
          </cell>
        </row>
        <row r="13">
          <cell r="B13" t="str">
            <v>EXCAVACION CIMIENTOS CORRIDOS</v>
          </cell>
          <cell r="J13">
            <v>39.926874999999995</v>
          </cell>
        </row>
        <row r="14">
          <cell r="B14" t="str">
            <v>Eje</v>
          </cell>
          <cell r="F14" t="str">
            <v>largo</v>
          </cell>
          <cell r="G14" t="str">
            <v>ancho</v>
          </cell>
          <cell r="H14" t="str">
            <v>alto</v>
          </cell>
          <cell r="I14" t="str">
            <v>ml</v>
          </cell>
          <cell r="J14" t="str">
            <v>m3</v>
          </cell>
        </row>
        <row r="15"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</row>
        <row r="16">
          <cell r="B16" t="str">
            <v>1</v>
          </cell>
          <cell r="F16">
            <v>4.9000000000000004</v>
          </cell>
          <cell r="G16">
            <v>0.8</v>
          </cell>
          <cell r="H16">
            <v>0.85</v>
          </cell>
          <cell r="I16">
            <v>9.8000000000000007</v>
          </cell>
          <cell r="J16">
            <v>3.3320000000000003</v>
          </cell>
        </row>
        <row r="17">
          <cell r="B17" t="str">
            <v>2</v>
          </cell>
          <cell r="F17">
            <v>1.3</v>
          </cell>
          <cell r="G17">
            <v>0.4</v>
          </cell>
          <cell r="H17">
            <v>0.85</v>
          </cell>
          <cell r="I17">
            <v>2.6</v>
          </cell>
          <cell r="J17">
            <v>0.442</v>
          </cell>
        </row>
        <row r="18">
          <cell r="B18" t="str">
            <v>3</v>
          </cell>
          <cell r="F18">
            <v>3.8999999999999995</v>
          </cell>
          <cell r="G18">
            <v>0.4</v>
          </cell>
          <cell r="H18">
            <v>0.85</v>
          </cell>
          <cell r="I18">
            <v>7.7999999999999989</v>
          </cell>
          <cell r="J18">
            <v>1.3259999999999998</v>
          </cell>
        </row>
        <row r="19">
          <cell r="B19" t="str">
            <v>3'</v>
          </cell>
          <cell r="F19">
            <v>3.3</v>
          </cell>
          <cell r="G19">
            <v>0.5</v>
          </cell>
          <cell r="H19">
            <v>0.85</v>
          </cell>
          <cell r="I19">
            <v>6.6</v>
          </cell>
          <cell r="J19">
            <v>1.4024999999999999</v>
          </cell>
        </row>
        <row r="20">
          <cell r="B20" t="str">
            <v>4</v>
          </cell>
          <cell r="F20">
            <v>2.7750000000000004</v>
          </cell>
          <cell r="G20">
            <v>0.5</v>
          </cell>
          <cell r="H20">
            <v>0.85</v>
          </cell>
          <cell r="I20">
            <v>5.5500000000000007</v>
          </cell>
          <cell r="J20">
            <v>1.1793750000000001</v>
          </cell>
        </row>
        <row r="21">
          <cell r="F21">
            <v>2.5750000000000002</v>
          </cell>
          <cell r="G21">
            <v>0.6</v>
          </cell>
          <cell r="H21">
            <v>0.85</v>
          </cell>
          <cell r="I21">
            <v>5.15</v>
          </cell>
          <cell r="J21">
            <v>1.31325</v>
          </cell>
        </row>
        <row r="22">
          <cell r="B22" t="str">
            <v>5</v>
          </cell>
          <cell r="F22">
            <v>1.4000000000000001</v>
          </cell>
          <cell r="G22">
            <v>0.4</v>
          </cell>
          <cell r="H22">
            <v>0.85</v>
          </cell>
          <cell r="I22">
            <v>2.8000000000000003</v>
          </cell>
          <cell r="J22">
            <v>0.47600000000000003</v>
          </cell>
        </row>
        <row r="23">
          <cell r="B23" t="str">
            <v>6</v>
          </cell>
          <cell r="F23">
            <v>3.375</v>
          </cell>
          <cell r="G23">
            <v>0.5</v>
          </cell>
          <cell r="H23">
            <v>0.85</v>
          </cell>
          <cell r="I23">
            <v>6.75</v>
          </cell>
          <cell r="J23">
            <v>1.434375</v>
          </cell>
        </row>
        <row r="24">
          <cell r="F24">
            <v>1</v>
          </cell>
          <cell r="G24">
            <v>0.4</v>
          </cell>
          <cell r="H24">
            <v>3.13</v>
          </cell>
          <cell r="I24">
            <v>2</v>
          </cell>
          <cell r="J24">
            <v>1.252</v>
          </cell>
        </row>
        <row r="25">
          <cell r="F25">
            <v>1</v>
          </cell>
          <cell r="G25">
            <v>0.4</v>
          </cell>
          <cell r="H25">
            <v>2.63</v>
          </cell>
          <cell r="I25">
            <v>2</v>
          </cell>
          <cell r="J25">
            <v>1.052</v>
          </cell>
        </row>
        <row r="26">
          <cell r="B26" t="str">
            <v>7</v>
          </cell>
          <cell r="F26">
            <v>3.3250000000000002</v>
          </cell>
          <cell r="G26">
            <v>0.6</v>
          </cell>
          <cell r="H26">
            <v>0.85</v>
          </cell>
          <cell r="I26">
            <v>6.65</v>
          </cell>
          <cell r="J26">
            <v>1.6957500000000001</v>
          </cell>
        </row>
        <row r="27">
          <cell r="F27">
            <v>1</v>
          </cell>
          <cell r="G27">
            <v>0.4</v>
          </cell>
          <cell r="H27">
            <v>1.63</v>
          </cell>
          <cell r="I27">
            <v>2</v>
          </cell>
          <cell r="J27">
            <v>0.65200000000000002</v>
          </cell>
        </row>
        <row r="28">
          <cell r="F28">
            <v>1</v>
          </cell>
          <cell r="G28">
            <v>0.4</v>
          </cell>
          <cell r="H28">
            <v>1.1299999999999999</v>
          </cell>
          <cell r="I28">
            <v>2</v>
          </cell>
          <cell r="J28">
            <v>0.45199999999999996</v>
          </cell>
        </row>
        <row r="29">
          <cell r="F29">
            <v>1.2999999999999998</v>
          </cell>
          <cell r="G29">
            <v>0.4</v>
          </cell>
          <cell r="H29">
            <v>0.85</v>
          </cell>
          <cell r="I29">
            <v>2.5999999999999996</v>
          </cell>
          <cell r="J29">
            <v>0.44199999999999989</v>
          </cell>
        </row>
        <row r="30">
          <cell r="B30" t="str">
            <v>diagonal</v>
          </cell>
          <cell r="F30">
            <v>4.2</v>
          </cell>
          <cell r="G30">
            <v>0.4</v>
          </cell>
          <cell r="H30">
            <v>0.85</v>
          </cell>
          <cell r="I30">
            <v>8.4</v>
          </cell>
          <cell r="J30">
            <v>1.4280000000000002</v>
          </cell>
        </row>
        <row r="31">
          <cell r="B31" t="str">
            <v>A</v>
          </cell>
          <cell r="F31">
            <v>7.4750000000000005</v>
          </cell>
          <cell r="G31">
            <v>0.5</v>
          </cell>
          <cell r="H31">
            <v>0.85</v>
          </cell>
          <cell r="I31">
            <v>14.950000000000001</v>
          </cell>
          <cell r="J31">
            <v>3.1768750000000003</v>
          </cell>
        </row>
        <row r="32">
          <cell r="B32" t="str">
            <v>B</v>
          </cell>
          <cell r="F32">
            <v>6.2750000000000004</v>
          </cell>
          <cell r="G32">
            <v>0.6</v>
          </cell>
          <cell r="H32">
            <v>0.85</v>
          </cell>
          <cell r="I32">
            <v>12.55</v>
          </cell>
          <cell r="J32">
            <v>3.20025</v>
          </cell>
        </row>
        <row r="33">
          <cell r="F33">
            <v>0.77500000000000013</v>
          </cell>
          <cell r="G33">
            <v>0.4</v>
          </cell>
          <cell r="H33">
            <v>0.85</v>
          </cell>
          <cell r="I33">
            <v>1.5500000000000003</v>
          </cell>
          <cell r="J33">
            <v>0.26350000000000001</v>
          </cell>
        </row>
        <row r="34">
          <cell r="B34" t="str">
            <v>C</v>
          </cell>
          <cell r="F34">
            <v>7.7500000000000009</v>
          </cell>
          <cell r="G34">
            <v>0.4</v>
          </cell>
          <cell r="H34">
            <v>0.85</v>
          </cell>
          <cell r="I34">
            <v>15.500000000000002</v>
          </cell>
          <cell r="J34">
            <v>2.6350000000000002</v>
          </cell>
        </row>
        <row r="35">
          <cell r="B35" t="str">
            <v>D</v>
          </cell>
          <cell r="F35">
            <v>2.2250000000000001</v>
          </cell>
          <cell r="G35">
            <v>0.4</v>
          </cell>
          <cell r="H35">
            <v>0.85</v>
          </cell>
          <cell r="I35">
            <v>4.45</v>
          </cell>
          <cell r="J35">
            <v>0.75650000000000006</v>
          </cell>
        </row>
        <row r="36">
          <cell r="F36">
            <v>1.05</v>
          </cell>
          <cell r="G36">
            <v>0.4</v>
          </cell>
          <cell r="H36">
            <v>1.45</v>
          </cell>
          <cell r="I36">
            <v>2.1</v>
          </cell>
          <cell r="J36">
            <v>0.60899999999999999</v>
          </cell>
        </row>
        <row r="37">
          <cell r="F37">
            <v>0.92500000000000004</v>
          </cell>
          <cell r="G37">
            <v>0.4</v>
          </cell>
          <cell r="H37">
            <v>0.85</v>
          </cell>
          <cell r="I37">
            <v>1.85</v>
          </cell>
          <cell r="J37">
            <v>0.31450000000000006</v>
          </cell>
        </row>
        <row r="38">
          <cell r="F38">
            <v>4</v>
          </cell>
          <cell r="G38">
            <v>0.4</v>
          </cell>
          <cell r="H38">
            <v>2.13</v>
          </cell>
          <cell r="I38">
            <v>8</v>
          </cell>
          <cell r="J38">
            <v>3.4079999999999999</v>
          </cell>
        </row>
        <row r="39">
          <cell r="F39">
            <v>3.4</v>
          </cell>
          <cell r="G39">
            <v>0.4</v>
          </cell>
          <cell r="H39">
            <v>0.85</v>
          </cell>
          <cell r="I39">
            <v>6.8</v>
          </cell>
          <cell r="J39">
            <v>1.1560000000000001</v>
          </cell>
        </row>
        <row r="40">
          <cell r="B40" t="str">
            <v>E</v>
          </cell>
          <cell r="F40">
            <v>1.1000000000000001</v>
          </cell>
          <cell r="G40">
            <v>0.4</v>
          </cell>
          <cell r="H40">
            <v>0.85</v>
          </cell>
          <cell r="I40">
            <v>2.2000000000000002</v>
          </cell>
          <cell r="J40">
            <v>0.37400000000000005</v>
          </cell>
        </row>
        <row r="41">
          <cell r="F41">
            <v>1.5</v>
          </cell>
          <cell r="G41">
            <v>0.4</v>
          </cell>
          <cell r="H41">
            <v>0.85</v>
          </cell>
          <cell r="I41">
            <v>3</v>
          </cell>
          <cell r="J41">
            <v>0.51</v>
          </cell>
        </row>
        <row r="42">
          <cell r="F42">
            <v>3.9000000000000004</v>
          </cell>
          <cell r="G42">
            <v>0.4</v>
          </cell>
          <cell r="H42">
            <v>0.85</v>
          </cell>
          <cell r="I42">
            <v>7.8000000000000007</v>
          </cell>
          <cell r="J42">
            <v>1.3260000000000003</v>
          </cell>
        </row>
        <row r="43">
          <cell r="B43" t="str">
            <v>F</v>
          </cell>
          <cell r="F43">
            <v>2.5</v>
          </cell>
          <cell r="G43">
            <v>0.4</v>
          </cell>
          <cell r="H43">
            <v>0.85</v>
          </cell>
          <cell r="I43">
            <v>5</v>
          </cell>
          <cell r="J43">
            <v>0.85</v>
          </cell>
        </row>
        <row r="44">
          <cell r="B44" t="str">
            <v>G</v>
          </cell>
          <cell r="F44">
            <v>6.6</v>
          </cell>
          <cell r="G44">
            <v>0.4</v>
          </cell>
          <cell r="H44">
            <v>0.85</v>
          </cell>
          <cell r="I44">
            <v>13.2</v>
          </cell>
          <cell r="J44">
            <v>2.2440000000000002</v>
          </cell>
        </row>
        <row r="45">
          <cell r="B45" t="str">
            <v>H</v>
          </cell>
          <cell r="F45">
            <v>3.6000000000000005</v>
          </cell>
          <cell r="G45">
            <v>0.4</v>
          </cell>
          <cell r="H45">
            <v>0.85</v>
          </cell>
          <cell r="I45">
            <v>7.2000000000000011</v>
          </cell>
          <cell r="J45">
            <v>1.2240000000000002</v>
          </cell>
        </row>
        <row r="47">
          <cell r="B47" t="str">
            <v>TRAZADO CIMIENTOS AISLADOS</v>
          </cell>
          <cell r="J47">
            <v>2.4</v>
          </cell>
        </row>
        <row r="48">
          <cell r="B48" t="str">
            <v>EXCAVACION CIMIENTOS AISLADOS</v>
          </cell>
          <cell r="J48">
            <v>0.36</v>
          </cell>
        </row>
        <row r="49">
          <cell r="B49" t="str">
            <v>Eje</v>
          </cell>
          <cell r="F49" t="str">
            <v>largo</v>
          </cell>
          <cell r="G49" t="str">
            <v>ancho</v>
          </cell>
          <cell r="H49" t="str">
            <v>alto</v>
          </cell>
          <cell r="I49" t="str">
            <v>ml</v>
          </cell>
          <cell r="J49" t="str">
            <v>m3</v>
          </cell>
        </row>
        <row r="50"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B51" t="str">
            <v>E6</v>
          </cell>
          <cell r="F51">
            <v>0.6</v>
          </cell>
          <cell r="G51">
            <v>0.6</v>
          </cell>
          <cell r="H51">
            <v>1</v>
          </cell>
          <cell r="I51">
            <v>2.4</v>
          </cell>
          <cell r="J51">
            <v>0.36</v>
          </cell>
        </row>
        <row r="53">
          <cell r="B53" t="str">
            <v>TRAZADO VIGAS FUNDACION</v>
          </cell>
          <cell r="J53">
            <v>13.649999999999999</v>
          </cell>
        </row>
        <row r="54">
          <cell r="B54" t="str">
            <v>EXCAVACION VIGAS FUNDACION</v>
          </cell>
          <cell r="J54">
            <v>1.1444999999999999</v>
          </cell>
        </row>
        <row r="55">
          <cell r="B55" t="str">
            <v>Eje</v>
          </cell>
          <cell r="F55" t="str">
            <v>largo</v>
          </cell>
          <cell r="G55" t="str">
            <v>ancho</v>
          </cell>
          <cell r="H55" t="str">
            <v>alto</v>
          </cell>
          <cell r="I55" t="str">
            <v>ml</v>
          </cell>
          <cell r="J55" t="str">
            <v>m3</v>
          </cell>
        </row>
        <row r="56">
          <cell r="B56" t="str">
            <v>-</v>
          </cell>
          <cell r="C56" t="str">
            <v>-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</row>
        <row r="57">
          <cell r="B57" t="str">
            <v>6</v>
          </cell>
          <cell r="F57">
            <v>1.3</v>
          </cell>
          <cell r="G57">
            <v>0.4</v>
          </cell>
          <cell r="H57">
            <v>0.45</v>
          </cell>
          <cell r="I57">
            <v>2.6</v>
          </cell>
          <cell r="J57">
            <v>0.23400000000000001</v>
          </cell>
        </row>
        <row r="58">
          <cell r="B58" t="str">
            <v>7</v>
          </cell>
          <cell r="F58">
            <v>2.125</v>
          </cell>
          <cell r="G58">
            <v>0.4</v>
          </cell>
          <cell r="H58">
            <v>0.45</v>
          </cell>
          <cell r="I58">
            <v>4.25</v>
          </cell>
          <cell r="J58">
            <v>0.38250000000000006</v>
          </cell>
        </row>
        <row r="59">
          <cell r="B59" t="str">
            <v>D</v>
          </cell>
          <cell r="F59">
            <v>1.4</v>
          </cell>
          <cell r="G59">
            <v>0.4</v>
          </cell>
          <cell r="H59">
            <v>0.3</v>
          </cell>
          <cell r="I59">
            <v>2.8</v>
          </cell>
          <cell r="J59">
            <v>0.16799999999999998</v>
          </cell>
        </row>
        <row r="60">
          <cell r="B60" t="str">
            <v>H</v>
          </cell>
          <cell r="F60">
            <v>1.9999999999999998</v>
          </cell>
          <cell r="G60">
            <v>0.4</v>
          </cell>
          <cell r="H60">
            <v>0.45</v>
          </cell>
          <cell r="I60">
            <v>3.9999999999999996</v>
          </cell>
          <cell r="J60">
            <v>0.36</v>
          </cell>
        </row>
        <row r="64">
          <cell r="B64" t="str">
            <v>FUNDACIONES</v>
          </cell>
        </row>
        <row r="66">
          <cell r="B66" t="str">
            <v>EMPLANTILLADO CIMIENTOS CORRIDOS</v>
          </cell>
          <cell r="J66">
            <v>2.0928750000000003</v>
          </cell>
        </row>
        <row r="67">
          <cell r="B67" t="str">
            <v>HORMIGON CIMIENTOS CORRIDOS</v>
          </cell>
          <cell r="J67">
            <v>25.1145</v>
          </cell>
        </row>
        <row r="68">
          <cell r="B68" t="str">
            <v>MOLDAJE CIMIENTOS CORRIDOS</v>
          </cell>
          <cell r="J68">
            <v>107.31</v>
          </cell>
        </row>
        <row r="69">
          <cell r="B69" t="str">
            <v>Eje</v>
          </cell>
          <cell r="D69" t="str">
            <v>largo</v>
          </cell>
          <cell r="E69" t="str">
            <v>ancho</v>
          </cell>
          <cell r="F69" t="str">
            <v>alto e</v>
          </cell>
          <cell r="G69" t="str">
            <v>alto f</v>
          </cell>
          <cell r="H69" t="str">
            <v>m3 em</v>
          </cell>
          <cell r="I69" t="str">
            <v>m3 f</v>
          </cell>
          <cell r="J69" t="str">
            <v>m2 f</v>
          </cell>
        </row>
        <row r="70">
          <cell r="B70" t="str">
            <v>-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B71" t="str">
            <v>1</v>
          </cell>
          <cell r="D71">
            <v>4.9000000000000004</v>
          </cell>
          <cell r="E71">
            <v>0.8</v>
          </cell>
          <cell r="F71">
            <v>0.05</v>
          </cell>
          <cell r="G71">
            <v>0.6</v>
          </cell>
          <cell r="H71">
            <v>0.19600000000000004</v>
          </cell>
          <cell r="I71">
            <v>2.3520000000000003</v>
          </cell>
          <cell r="J71">
            <v>5.88</v>
          </cell>
        </row>
        <row r="72">
          <cell r="B72" t="str">
            <v>2</v>
          </cell>
          <cell r="D72">
            <v>1.3</v>
          </cell>
          <cell r="E72">
            <v>0.4</v>
          </cell>
          <cell r="F72">
            <v>0.05</v>
          </cell>
          <cell r="G72">
            <v>0.6</v>
          </cell>
          <cell r="H72">
            <v>2.6000000000000002E-2</v>
          </cell>
          <cell r="I72">
            <v>0.312</v>
          </cell>
          <cell r="J72">
            <v>1.56</v>
          </cell>
        </row>
        <row r="73">
          <cell r="B73" t="str">
            <v>3</v>
          </cell>
          <cell r="D73">
            <v>3.8999999999999995</v>
          </cell>
          <cell r="E73">
            <v>0.4</v>
          </cell>
          <cell r="F73">
            <v>0.05</v>
          </cell>
          <cell r="G73">
            <v>0.6</v>
          </cell>
          <cell r="H73">
            <v>7.8E-2</v>
          </cell>
          <cell r="I73">
            <v>0.93599999999999983</v>
          </cell>
          <cell r="J73">
            <v>4.6799999999999988</v>
          </cell>
        </row>
        <row r="74">
          <cell r="B74" t="str">
            <v>3'</v>
          </cell>
          <cell r="D74">
            <v>3.3</v>
          </cell>
          <cell r="E74">
            <v>0.5</v>
          </cell>
          <cell r="F74">
            <v>0.05</v>
          </cell>
          <cell r="G74">
            <v>0.6</v>
          </cell>
          <cell r="H74">
            <v>8.2500000000000004E-2</v>
          </cell>
          <cell r="I74">
            <v>0.98999999999999988</v>
          </cell>
          <cell r="J74">
            <v>3.9599999999999995</v>
          </cell>
        </row>
        <row r="75">
          <cell r="B75" t="str">
            <v>4</v>
          </cell>
          <cell r="D75">
            <v>2.7750000000000004</v>
          </cell>
          <cell r="E75">
            <v>0.5</v>
          </cell>
          <cell r="F75">
            <v>0.05</v>
          </cell>
          <cell r="G75">
            <v>0.6</v>
          </cell>
          <cell r="H75">
            <v>6.9375000000000006E-2</v>
          </cell>
          <cell r="I75">
            <v>0.83250000000000013</v>
          </cell>
          <cell r="J75">
            <v>3.3300000000000005</v>
          </cell>
        </row>
        <row r="76">
          <cell r="D76">
            <v>2.5750000000000002</v>
          </cell>
          <cell r="E76">
            <v>0.6</v>
          </cell>
          <cell r="F76">
            <v>0.05</v>
          </cell>
          <cell r="G76">
            <v>0.6</v>
          </cell>
          <cell r="H76">
            <v>7.7250000000000013E-2</v>
          </cell>
          <cell r="I76">
            <v>0.92700000000000005</v>
          </cell>
          <cell r="J76">
            <v>3.0900000000000003</v>
          </cell>
        </row>
        <row r="77">
          <cell r="B77" t="str">
            <v>5</v>
          </cell>
          <cell r="D77">
            <v>1.4000000000000001</v>
          </cell>
          <cell r="E77">
            <v>0.4</v>
          </cell>
          <cell r="F77">
            <v>0.05</v>
          </cell>
          <cell r="G77">
            <v>0.6</v>
          </cell>
          <cell r="H77">
            <v>2.8000000000000004E-2</v>
          </cell>
          <cell r="I77">
            <v>0.33600000000000002</v>
          </cell>
          <cell r="J77">
            <v>1.6800000000000002</v>
          </cell>
        </row>
        <row r="78">
          <cell r="B78" t="str">
            <v>6</v>
          </cell>
          <cell r="D78">
            <v>3.375</v>
          </cell>
          <cell r="E78">
            <v>0.5</v>
          </cell>
          <cell r="F78">
            <v>0.05</v>
          </cell>
          <cell r="G78">
            <v>0.6</v>
          </cell>
          <cell r="H78">
            <v>8.4375000000000006E-2</v>
          </cell>
          <cell r="I78">
            <v>1.0125</v>
          </cell>
          <cell r="J78">
            <v>4.05</v>
          </cell>
        </row>
        <row r="79">
          <cell r="D79">
            <v>1</v>
          </cell>
          <cell r="E79">
            <v>0.4</v>
          </cell>
          <cell r="F79">
            <v>0.05</v>
          </cell>
          <cell r="G79">
            <v>0.6</v>
          </cell>
          <cell r="H79">
            <v>2.0000000000000004E-2</v>
          </cell>
          <cell r="I79">
            <v>0.24</v>
          </cell>
          <cell r="J79">
            <v>1.2</v>
          </cell>
        </row>
        <row r="80">
          <cell r="D80">
            <v>1</v>
          </cell>
          <cell r="E80">
            <v>0.4</v>
          </cell>
          <cell r="F80">
            <v>0.05</v>
          </cell>
          <cell r="G80">
            <v>0.6</v>
          </cell>
          <cell r="H80">
            <v>2.0000000000000004E-2</v>
          </cell>
          <cell r="I80">
            <v>0.24</v>
          </cell>
          <cell r="J80">
            <v>1.2</v>
          </cell>
        </row>
        <row r="81">
          <cell r="B81" t="str">
            <v>7</v>
          </cell>
          <cell r="D81">
            <v>3.3250000000000002</v>
          </cell>
          <cell r="E81">
            <v>0.6</v>
          </cell>
          <cell r="F81">
            <v>0.05</v>
          </cell>
          <cell r="G81">
            <v>0.6</v>
          </cell>
          <cell r="H81">
            <v>9.9750000000000005E-2</v>
          </cell>
          <cell r="I81">
            <v>1.1970000000000001</v>
          </cell>
          <cell r="J81">
            <v>3.99</v>
          </cell>
        </row>
        <row r="82">
          <cell r="D82">
            <v>1</v>
          </cell>
          <cell r="E82">
            <v>0.4</v>
          </cell>
          <cell r="F82">
            <v>0.05</v>
          </cell>
          <cell r="G82">
            <v>0.6</v>
          </cell>
          <cell r="H82">
            <v>2.0000000000000004E-2</v>
          </cell>
          <cell r="I82">
            <v>0.24</v>
          </cell>
          <cell r="J82">
            <v>1.2</v>
          </cell>
        </row>
        <row r="83">
          <cell r="D83">
            <v>1</v>
          </cell>
          <cell r="E83">
            <v>0.4</v>
          </cell>
          <cell r="F83">
            <v>0.05</v>
          </cell>
          <cell r="G83">
            <v>0.6</v>
          </cell>
          <cell r="H83">
            <v>2.0000000000000004E-2</v>
          </cell>
          <cell r="I83">
            <v>0.24</v>
          </cell>
          <cell r="J83">
            <v>1.2</v>
          </cell>
        </row>
        <row r="84">
          <cell r="D84">
            <v>1.2999999999999998</v>
          </cell>
          <cell r="E84">
            <v>0.4</v>
          </cell>
          <cell r="F84">
            <v>0.05</v>
          </cell>
          <cell r="G84">
            <v>0.6</v>
          </cell>
          <cell r="H84">
            <v>2.5999999999999995E-2</v>
          </cell>
          <cell r="I84">
            <v>0.31199999999999994</v>
          </cell>
          <cell r="J84">
            <v>1.5599999999999998</v>
          </cell>
        </row>
        <row r="85">
          <cell r="B85" t="str">
            <v>diagonal</v>
          </cell>
          <cell r="D85">
            <v>4.2</v>
          </cell>
          <cell r="E85">
            <v>0.4</v>
          </cell>
          <cell r="F85">
            <v>0.05</v>
          </cell>
          <cell r="G85">
            <v>0.6</v>
          </cell>
          <cell r="H85">
            <v>8.4000000000000019E-2</v>
          </cell>
          <cell r="I85">
            <v>1.008</v>
          </cell>
          <cell r="J85">
            <v>5.04</v>
          </cell>
        </row>
        <row r="86">
          <cell r="B86" t="str">
            <v>A</v>
          </cell>
          <cell r="D86">
            <v>7.4750000000000005</v>
          </cell>
          <cell r="E86">
            <v>0.5</v>
          </cell>
          <cell r="F86">
            <v>0.05</v>
          </cell>
          <cell r="G86">
            <v>0.6</v>
          </cell>
          <cell r="H86">
            <v>0.18687500000000001</v>
          </cell>
          <cell r="I86">
            <v>2.2425000000000002</v>
          </cell>
          <cell r="J86">
            <v>8.9700000000000006</v>
          </cell>
        </row>
        <row r="87">
          <cell r="B87" t="str">
            <v>B</v>
          </cell>
          <cell r="D87">
            <v>6.2750000000000004</v>
          </cell>
          <cell r="E87">
            <v>0.6</v>
          </cell>
          <cell r="F87">
            <v>0.05</v>
          </cell>
          <cell r="G87">
            <v>0.6</v>
          </cell>
          <cell r="H87">
            <v>0.18825000000000003</v>
          </cell>
          <cell r="I87">
            <v>2.2589999999999999</v>
          </cell>
          <cell r="J87">
            <v>7.53</v>
          </cell>
        </row>
        <row r="88">
          <cell r="D88">
            <v>0.77500000000000013</v>
          </cell>
          <cell r="E88">
            <v>0.4</v>
          </cell>
          <cell r="F88">
            <v>0.05</v>
          </cell>
          <cell r="G88">
            <v>0.6</v>
          </cell>
          <cell r="H88">
            <v>1.5500000000000003E-2</v>
          </cell>
          <cell r="I88">
            <v>0.18600000000000003</v>
          </cell>
          <cell r="J88">
            <v>0.93000000000000016</v>
          </cell>
        </row>
        <row r="89">
          <cell r="B89" t="str">
            <v>C</v>
          </cell>
          <cell r="D89">
            <v>7.7500000000000009</v>
          </cell>
          <cell r="E89">
            <v>0.4</v>
          </cell>
          <cell r="F89">
            <v>0.05</v>
          </cell>
          <cell r="G89">
            <v>0.6</v>
          </cell>
          <cell r="H89">
            <v>0.15500000000000003</v>
          </cell>
          <cell r="I89">
            <v>1.8600000000000003</v>
          </cell>
          <cell r="J89">
            <v>9.3000000000000007</v>
          </cell>
        </row>
        <row r="90">
          <cell r="B90" t="str">
            <v>D</v>
          </cell>
          <cell r="D90">
            <v>2.2250000000000001</v>
          </cell>
          <cell r="E90">
            <v>0.4</v>
          </cell>
          <cell r="F90">
            <v>0.05</v>
          </cell>
          <cell r="G90">
            <v>0.6</v>
          </cell>
          <cell r="H90">
            <v>4.4500000000000012E-2</v>
          </cell>
          <cell r="I90">
            <v>0.53400000000000003</v>
          </cell>
          <cell r="J90">
            <v>2.67</v>
          </cell>
        </row>
        <row r="91">
          <cell r="D91">
            <v>1.05</v>
          </cell>
          <cell r="E91">
            <v>0.4</v>
          </cell>
          <cell r="F91">
            <v>0.05</v>
          </cell>
          <cell r="G91">
            <v>0.6</v>
          </cell>
          <cell r="H91">
            <v>2.1000000000000005E-2</v>
          </cell>
          <cell r="I91">
            <v>0.252</v>
          </cell>
          <cell r="J91">
            <v>1.26</v>
          </cell>
        </row>
        <row r="92">
          <cell r="D92">
            <v>0.92500000000000004</v>
          </cell>
          <cell r="E92">
            <v>0.4</v>
          </cell>
          <cell r="F92">
            <v>0.05</v>
          </cell>
          <cell r="G92">
            <v>0.6</v>
          </cell>
          <cell r="H92">
            <v>1.8500000000000003E-2</v>
          </cell>
          <cell r="I92">
            <v>0.22200000000000003</v>
          </cell>
          <cell r="J92">
            <v>1.1100000000000001</v>
          </cell>
        </row>
        <row r="93">
          <cell r="D93">
            <v>4</v>
          </cell>
          <cell r="E93">
            <v>0.4</v>
          </cell>
          <cell r="F93">
            <v>0.05</v>
          </cell>
          <cell r="G93">
            <v>0.6</v>
          </cell>
          <cell r="H93">
            <v>8.0000000000000016E-2</v>
          </cell>
          <cell r="I93">
            <v>0.96</v>
          </cell>
          <cell r="J93">
            <v>4.8</v>
          </cell>
        </row>
        <row r="94">
          <cell r="D94">
            <v>3.4</v>
          </cell>
          <cell r="E94">
            <v>0.4</v>
          </cell>
          <cell r="F94">
            <v>0.05</v>
          </cell>
          <cell r="G94">
            <v>0.6</v>
          </cell>
          <cell r="H94">
            <v>6.8000000000000005E-2</v>
          </cell>
          <cell r="I94">
            <v>0.81600000000000006</v>
          </cell>
          <cell r="J94">
            <v>4.08</v>
          </cell>
        </row>
        <row r="95">
          <cell r="B95" t="str">
            <v>E</v>
          </cell>
          <cell r="D95">
            <v>1.1000000000000001</v>
          </cell>
          <cell r="E95">
            <v>0.4</v>
          </cell>
          <cell r="F95">
            <v>0.05</v>
          </cell>
          <cell r="G95">
            <v>0.6</v>
          </cell>
          <cell r="H95">
            <v>2.2000000000000006E-2</v>
          </cell>
          <cell r="I95">
            <v>0.26400000000000001</v>
          </cell>
          <cell r="J95">
            <v>1.32</v>
          </cell>
        </row>
        <row r="96">
          <cell r="D96">
            <v>1.5</v>
          </cell>
          <cell r="E96">
            <v>0.4</v>
          </cell>
          <cell r="F96">
            <v>0.05</v>
          </cell>
          <cell r="G96">
            <v>0.6</v>
          </cell>
          <cell r="H96">
            <v>3.0000000000000006E-2</v>
          </cell>
          <cell r="I96">
            <v>0.36000000000000004</v>
          </cell>
          <cell r="J96">
            <v>1.7999999999999998</v>
          </cell>
        </row>
        <row r="97">
          <cell r="D97">
            <v>3.9000000000000004</v>
          </cell>
          <cell r="E97">
            <v>0.4</v>
          </cell>
          <cell r="F97">
            <v>0.05</v>
          </cell>
          <cell r="G97">
            <v>0.6</v>
          </cell>
          <cell r="H97">
            <v>7.8000000000000014E-2</v>
          </cell>
          <cell r="I97">
            <v>0.93600000000000017</v>
          </cell>
          <cell r="J97">
            <v>4.6800000000000006</v>
          </cell>
        </row>
        <row r="98">
          <cell r="B98" t="str">
            <v>F</v>
          </cell>
          <cell r="D98">
            <v>2.5</v>
          </cell>
          <cell r="E98">
            <v>0.4</v>
          </cell>
          <cell r="F98">
            <v>0.05</v>
          </cell>
          <cell r="G98">
            <v>0.6</v>
          </cell>
          <cell r="H98">
            <v>0.05</v>
          </cell>
          <cell r="I98">
            <v>0.6</v>
          </cell>
          <cell r="J98">
            <v>3</v>
          </cell>
        </row>
        <row r="99">
          <cell r="B99" t="str">
            <v>G</v>
          </cell>
          <cell r="D99">
            <v>6.6</v>
          </cell>
          <cell r="E99">
            <v>0.4</v>
          </cell>
          <cell r="F99">
            <v>0.05</v>
          </cell>
          <cell r="G99">
            <v>0.6</v>
          </cell>
          <cell r="H99">
            <v>0.13200000000000001</v>
          </cell>
          <cell r="I99">
            <v>1.5840000000000001</v>
          </cell>
          <cell r="J99">
            <v>7.919999999999999</v>
          </cell>
        </row>
        <row r="100">
          <cell r="B100" t="str">
            <v>H</v>
          </cell>
          <cell r="D100">
            <v>3.6000000000000005</v>
          </cell>
          <cell r="E100">
            <v>0.4</v>
          </cell>
          <cell r="F100">
            <v>0.05</v>
          </cell>
          <cell r="G100">
            <v>0.6</v>
          </cell>
          <cell r="H100">
            <v>7.2000000000000022E-2</v>
          </cell>
          <cell r="I100">
            <v>0.86400000000000021</v>
          </cell>
          <cell r="J100">
            <v>4.32</v>
          </cell>
        </row>
        <row r="102">
          <cell r="B102" t="str">
            <v>EMPLANTILLADO CIMIENTOS AISLADOS</v>
          </cell>
          <cell r="J102">
            <v>1.7999999999999999E-2</v>
          </cell>
        </row>
        <row r="103">
          <cell r="B103" t="str">
            <v>HORMIGON CIMIENTOS AISLADOS</v>
          </cell>
          <cell r="J103">
            <v>0.216</v>
          </cell>
        </row>
        <row r="104">
          <cell r="B104" t="str">
            <v>MOLDAJE CIMIENTOS AISLADOS</v>
          </cell>
          <cell r="J104">
            <v>1.44</v>
          </cell>
        </row>
        <row r="105">
          <cell r="B105" t="str">
            <v>Eje</v>
          </cell>
          <cell r="D105" t="str">
            <v>largo</v>
          </cell>
          <cell r="E105" t="str">
            <v>ancho</v>
          </cell>
          <cell r="F105" t="str">
            <v>alto e</v>
          </cell>
          <cell r="G105" t="str">
            <v>alto f</v>
          </cell>
          <cell r="H105" t="str">
            <v>m3 e</v>
          </cell>
          <cell r="I105" t="str">
            <v>m3 f</v>
          </cell>
          <cell r="J105" t="str">
            <v>m2 f</v>
          </cell>
        </row>
        <row r="106">
          <cell r="B106" t="str">
            <v>-</v>
          </cell>
          <cell r="C106" t="str">
            <v>-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</row>
        <row r="107">
          <cell r="B107" t="str">
            <v>E6</v>
          </cell>
          <cell r="D107">
            <v>0.6</v>
          </cell>
          <cell r="E107">
            <v>0.6</v>
          </cell>
          <cell r="F107">
            <v>0.05</v>
          </cell>
          <cell r="G107">
            <v>0.6</v>
          </cell>
          <cell r="H107">
            <v>1.7999999999999999E-2</v>
          </cell>
          <cell r="I107">
            <v>0.216</v>
          </cell>
          <cell r="J107">
            <v>1.44</v>
          </cell>
        </row>
        <row r="111">
          <cell r="B111" t="str">
            <v>SOBRECIMIENTOS</v>
          </cell>
        </row>
        <row r="113">
          <cell r="B113" t="str">
            <v>HORMIGON SOBRECIMIENTOS</v>
          </cell>
          <cell r="J113">
            <v>11.173975</v>
          </cell>
        </row>
        <row r="114">
          <cell r="B114" t="str">
            <v>MOLDAJE SOBRECIMIENTOS</v>
          </cell>
          <cell r="J114">
            <v>131.00899999999999</v>
          </cell>
        </row>
        <row r="115">
          <cell r="B115" t="str">
            <v>Eje</v>
          </cell>
          <cell r="F115" t="str">
            <v>largo</v>
          </cell>
          <cell r="G115" t="str">
            <v>alto</v>
          </cell>
          <cell r="H115" t="str">
            <v>ancho</v>
          </cell>
          <cell r="I115" t="str">
            <v>m3 f</v>
          </cell>
          <cell r="J115" t="str">
            <v>m2 f</v>
          </cell>
        </row>
        <row r="116">
          <cell r="B116" t="str">
            <v>-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B117" t="str">
            <v>1</v>
          </cell>
          <cell r="F117">
            <v>5.3</v>
          </cell>
          <cell r="G117">
            <v>1.7</v>
          </cell>
          <cell r="H117">
            <v>0.15</v>
          </cell>
          <cell r="I117">
            <v>1.3514999999999999</v>
          </cell>
          <cell r="J117">
            <v>18.02</v>
          </cell>
        </row>
        <row r="118">
          <cell r="B118" t="str">
            <v>2</v>
          </cell>
          <cell r="F118">
            <v>1.7</v>
          </cell>
          <cell r="G118">
            <v>0.4</v>
          </cell>
          <cell r="H118">
            <v>0.15</v>
          </cell>
          <cell r="I118">
            <v>0.10200000000000001</v>
          </cell>
          <cell r="J118">
            <v>1.36</v>
          </cell>
        </row>
        <row r="119">
          <cell r="B119" t="str">
            <v>3</v>
          </cell>
          <cell r="F119">
            <v>1.7</v>
          </cell>
          <cell r="G119">
            <v>1.88</v>
          </cell>
          <cell r="H119">
            <v>0.15</v>
          </cell>
          <cell r="I119">
            <v>0.47939999999999999</v>
          </cell>
          <cell r="J119">
            <v>6.3919999999999995</v>
          </cell>
        </row>
        <row r="120">
          <cell r="F120">
            <v>1.4</v>
          </cell>
          <cell r="G120">
            <v>1.28</v>
          </cell>
          <cell r="H120">
            <v>0.15</v>
          </cell>
          <cell r="I120">
            <v>0.26879999999999998</v>
          </cell>
          <cell r="J120">
            <v>3.5839999999999996</v>
          </cell>
        </row>
        <row r="121">
          <cell r="F121">
            <v>1</v>
          </cell>
          <cell r="G121">
            <v>1</v>
          </cell>
          <cell r="H121">
            <v>0.15</v>
          </cell>
          <cell r="I121">
            <v>0.15</v>
          </cell>
          <cell r="J121">
            <v>2</v>
          </cell>
        </row>
        <row r="122">
          <cell r="F122">
            <v>0.2</v>
          </cell>
          <cell r="G122">
            <v>0.4</v>
          </cell>
          <cell r="H122">
            <v>0.15</v>
          </cell>
          <cell r="I122">
            <v>1.2E-2</v>
          </cell>
          <cell r="J122">
            <v>0.16000000000000003</v>
          </cell>
        </row>
        <row r="123">
          <cell r="B123" t="str">
            <v>3'</v>
          </cell>
          <cell r="F123">
            <v>4.0999999999999996</v>
          </cell>
          <cell r="G123">
            <v>1.7</v>
          </cell>
          <cell r="H123">
            <v>0.2</v>
          </cell>
          <cell r="I123">
            <v>1.3939999999999999</v>
          </cell>
          <cell r="J123">
            <v>13.939999999999998</v>
          </cell>
        </row>
        <row r="124">
          <cell r="B124" t="str">
            <v>4</v>
          </cell>
          <cell r="F124">
            <v>2.9250000000000003</v>
          </cell>
          <cell r="G124">
            <v>0.4</v>
          </cell>
          <cell r="H124">
            <v>0.15</v>
          </cell>
          <cell r="I124">
            <v>0.17550000000000002</v>
          </cell>
          <cell r="J124">
            <v>2.3400000000000003</v>
          </cell>
        </row>
        <row r="125">
          <cell r="B125" t="str">
            <v>5</v>
          </cell>
          <cell r="F125">
            <v>1.8</v>
          </cell>
          <cell r="G125">
            <v>0.4</v>
          </cell>
          <cell r="H125">
            <v>0.15</v>
          </cell>
          <cell r="I125">
            <v>0.10800000000000001</v>
          </cell>
          <cell r="J125">
            <v>1.4400000000000002</v>
          </cell>
        </row>
        <row r="126">
          <cell r="B126" t="str">
            <v>6</v>
          </cell>
          <cell r="F126">
            <v>3.85</v>
          </cell>
          <cell r="G126">
            <v>0.4</v>
          </cell>
          <cell r="H126">
            <v>0.15</v>
          </cell>
          <cell r="I126">
            <v>0.23100000000000001</v>
          </cell>
          <cell r="J126">
            <v>3.08</v>
          </cell>
        </row>
        <row r="127">
          <cell r="F127">
            <v>2.4500000000000002</v>
          </cell>
          <cell r="G127">
            <v>0.4</v>
          </cell>
          <cell r="H127">
            <v>0.15</v>
          </cell>
          <cell r="I127">
            <v>0.14699999999999999</v>
          </cell>
          <cell r="J127">
            <v>1.9600000000000002</v>
          </cell>
        </row>
        <row r="128">
          <cell r="B128" t="str">
            <v>7</v>
          </cell>
          <cell r="F128">
            <v>3.7</v>
          </cell>
          <cell r="G128">
            <v>0.4</v>
          </cell>
          <cell r="H128">
            <v>0.15</v>
          </cell>
          <cell r="I128">
            <v>0.22200000000000003</v>
          </cell>
          <cell r="J128">
            <v>2.9600000000000004</v>
          </cell>
        </row>
        <row r="129">
          <cell r="B129" t="str">
            <v>dagonal</v>
          </cell>
          <cell r="F129">
            <v>4.7</v>
          </cell>
          <cell r="G129">
            <v>0.4</v>
          </cell>
          <cell r="H129">
            <v>0.15</v>
          </cell>
          <cell r="I129">
            <v>0.28199999999999997</v>
          </cell>
          <cell r="J129">
            <v>3.7600000000000002</v>
          </cell>
        </row>
        <row r="130">
          <cell r="B130" t="str">
            <v>A</v>
          </cell>
          <cell r="F130">
            <v>7.1000000000000005</v>
          </cell>
          <cell r="G130">
            <v>0.4</v>
          </cell>
          <cell r="H130">
            <v>0.2</v>
          </cell>
          <cell r="I130">
            <v>0.56800000000000006</v>
          </cell>
          <cell r="J130">
            <v>5.6800000000000006</v>
          </cell>
        </row>
        <row r="131">
          <cell r="B131" t="str">
            <v>B</v>
          </cell>
          <cell r="F131">
            <v>6</v>
          </cell>
          <cell r="G131">
            <v>1.7</v>
          </cell>
          <cell r="H131">
            <v>0.2</v>
          </cell>
          <cell r="I131">
            <v>2.04</v>
          </cell>
          <cell r="J131">
            <v>20.399999999999999</v>
          </cell>
        </row>
        <row r="132">
          <cell r="F132">
            <v>1.1000000000000001</v>
          </cell>
          <cell r="G132">
            <v>0.4</v>
          </cell>
          <cell r="H132">
            <v>0.15</v>
          </cell>
          <cell r="I132">
            <v>6.6000000000000003E-2</v>
          </cell>
          <cell r="J132">
            <v>0.88000000000000012</v>
          </cell>
        </row>
        <row r="133">
          <cell r="B133" t="str">
            <v>D</v>
          </cell>
          <cell r="F133">
            <v>2.15</v>
          </cell>
          <cell r="G133">
            <v>1.1000000000000001</v>
          </cell>
          <cell r="H133">
            <v>0.15</v>
          </cell>
          <cell r="I133">
            <v>0.35474999999999995</v>
          </cell>
          <cell r="J133">
            <v>4.7300000000000004</v>
          </cell>
        </row>
        <row r="134">
          <cell r="F134">
            <v>1.175</v>
          </cell>
          <cell r="G134">
            <v>1.88</v>
          </cell>
          <cell r="H134">
            <v>0.15</v>
          </cell>
          <cell r="I134">
            <v>0.33134999999999998</v>
          </cell>
          <cell r="J134">
            <v>4.4180000000000001</v>
          </cell>
        </row>
        <row r="135">
          <cell r="F135">
            <v>0.92500000000000004</v>
          </cell>
          <cell r="G135">
            <v>1.38</v>
          </cell>
          <cell r="H135">
            <v>0.15</v>
          </cell>
          <cell r="I135">
            <v>0.19147500000000001</v>
          </cell>
          <cell r="J135">
            <v>2.5529999999999999</v>
          </cell>
        </row>
        <row r="136">
          <cell r="F136">
            <v>6.9</v>
          </cell>
          <cell r="G136">
            <v>0.4</v>
          </cell>
          <cell r="H136">
            <v>0.15</v>
          </cell>
          <cell r="I136">
            <v>0.41399999999999998</v>
          </cell>
          <cell r="J136">
            <v>5.5200000000000005</v>
          </cell>
        </row>
        <row r="137">
          <cell r="B137" t="str">
            <v>E</v>
          </cell>
          <cell r="F137">
            <v>3</v>
          </cell>
          <cell r="G137">
            <v>0.4</v>
          </cell>
          <cell r="H137">
            <v>0.15</v>
          </cell>
          <cell r="I137">
            <v>0.18</v>
          </cell>
          <cell r="J137">
            <v>2.4000000000000004</v>
          </cell>
        </row>
        <row r="138">
          <cell r="F138">
            <v>3.7</v>
          </cell>
          <cell r="G138">
            <v>1.88</v>
          </cell>
          <cell r="H138">
            <v>0.2</v>
          </cell>
          <cell r="I138">
            <v>1.3912000000000002</v>
          </cell>
          <cell r="J138">
            <v>13.911999999999999</v>
          </cell>
        </row>
        <row r="139">
          <cell r="B139" t="str">
            <v>F</v>
          </cell>
          <cell r="F139">
            <v>2.5</v>
          </cell>
          <cell r="G139">
            <v>0.4</v>
          </cell>
          <cell r="H139">
            <v>0.15</v>
          </cell>
          <cell r="I139">
            <v>0.15000000000000002</v>
          </cell>
          <cell r="J139">
            <v>2</v>
          </cell>
        </row>
        <row r="140">
          <cell r="B140" t="str">
            <v>G</v>
          </cell>
          <cell r="F140">
            <v>6.3</v>
          </cell>
          <cell r="G140">
            <v>0.4</v>
          </cell>
          <cell r="H140">
            <v>0.15</v>
          </cell>
          <cell r="I140">
            <v>0.378</v>
          </cell>
          <cell r="J140">
            <v>5.04</v>
          </cell>
        </row>
        <row r="141">
          <cell r="B141" t="str">
            <v>H</v>
          </cell>
          <cell r="F141">
            <v>3.1</v>
          </cell>
          <cell r="G141">
            <v>0.4</v>
          </cell>
          <cell r="H141">
            <v>0.15</v>
          </cell>
          <cell r="I141">
            <v>0.186</v>
          </cell>
          <cell r="J141">
            <v>2.4800000000000004</v>
          </cell>
        </row>
        <row r="143">
          <cell r="B143" t="str">
            <v>EMPLANTILLADO VIGAS FUNDACION</v>
          </cell>
          <cell r="J143">
            <v>6.3E-2</v>
          </cell>
        </row>
        <row r="144">
          <cell r="B144" t="str">
            <v>HORMIGON VIGAS FUNDACION</v>
          </cell>
          <cell r="J144">
            <v>0.46687500000000004</v>
          </cell>
        </row>
        <row r="145">
          <cell r="B145" t="str">
            <v>MOLDAJE VIGAS FUNDACION</v>
          </cell>
          <cell r="J145">
            <v>6.2250000000000005</v>
          </cell>
        </row>
        <row r="146">
          <cell r="B146" t="str">
            <v>Eje</v>
          </cell>
          <cell r="D146" t="str">
            <v>largo</v>
          </cell>
          <cell r="E146" t="str">
            <v>espesor</v>
          </cell>
          <cell r="F146" t="str">
            <v>alto e</v>
          </cell>
          <cell r="G146" t="str">
            <v>alto f</v>
          </cell>
          <cell r="H146" t="str">
            <v>m3 e</v>
          </cell>
          <cell r="I146" t="str">
            <v>m3 f</v>
          </cell>
          <cell r="J146" t="str">
            <v>m2 f</v>
          </cell>
        </row>
        <row r="147">
          <cell r="B147" t="str">
            <v>-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</row>
        <row r="148">
          <cell r="B148" t="str">
            <v>6</v>
          </cell>
          <cell r="D148">
            <v>1.8</v>
          </cell>
          <cell r="E148">
            <v>0.15</v>
          </cell>
          <cell r="F148">
            <v>0.05</v>
          </cell>
          <cell r="G148">
            <v>0.4</v>
          </cell>
          <cell r="H148">
            <v>1.3500000000000002E-2</v>
          </cell>
          <cell r="I148">
            <v>0.10800000000000001</v>
          </cell>
          <cell r="J148">
            <v>1.4400000000000002</v>
          </cell>
        </row>
        <row r="149">
          <cell r="B149" t="str">
            <v>7</v>
          </cell>
          <cell r="D149">
            <v>2.4500000000000002</v>
          </cell>
          <cell r="E149">
            <v>0.15</v>
          </cell>
          <cell r="F149">
            <v>0.05</v>
          </cell>
          <cell r="G149">
            <v>0.4</v>
          </cell>
          <cell r="H149">
            <v>1.8374999999999999E-2</v>
          </cell>
          <cell r="I149">
            <v>0.14699999999999999</v>
          </cell>
          <cell r="J149">
            <v>1.9600000000000002</v>
          </cell>
        </row>
        <row r="150">
          <cell r="B150" t="str">
            <v>D</v>
          </cell>
          <cell r="D150">
            <v>1.65</v>
          </cell>
          <cell r="E150">
            <v>0.15</v>
          </cell>
          <cell r="F150">
            <v>0.05</v>
          </cell>
          <cell r="G150">
            <v>0.25</v>
          </cell>
          <cell r="H150">
            <v>1.2374999999999999E-2</v>
          </cell>
          <cell r="I150">
            <v>6.1874999999999993E-2</v>
          </cell>
          <cell r="J150">
            <v>0.82499999999999996</v>
          </cell>
        </row>
        <row r="151">
          <cell r="B151" t="str">
            <v>H</v>
          </cell>
          <cell r="D151">
            <v>2.5</v>
          </cell>
          <cell r="E151">
            <v>0.15</v>
          </cell>
          <cell r="F151">
            <v>0.05</v>
          </cell>
          <cell r="G151">
            <v>0.4</v>
          </cell>
          <cell r="H151">
            <v>1.8750000000000003E-2</v>
          </cell>
          <cell r="I151">
            <v>0.15000000000000002</v>
          </cell>
          <cell r="J151">
            <v>2</v>
          </cell>
        </row>
        <row r="155">
          <cell r="B155" t="str">
            <v>MUROS</v>
          </cell>
        </row>
        <row r="157">
          <cell r="B157" t="str">
            <v>HORMIGON MUROS Z</v>
          </cell>
          <cell r="J157">
            <v>11.092424999999999</v>
          </cell>
        </row>
        <row r="158">
          <cell r="B158" t="str">
            <v>MOLDAJE MUROS Z</v>
          </cell>
          <cell r="J158">
            <v>126.74299999999998</v>
          </cell>
        </row>
        <row r="159">
          <cell r="B159" t="str">
            <v>ubicacion</v>
          </cell>
          <cell r="F159" t="str">
            <v>largo</v>
          </cell>
          <cell r="G159" t="str">
            <v>alto</v>
          </cell>
          <cell r="H159" t="str">
            <v>espesor</v>
          </cell>
          <cell r="I159" t="str">
            <v>m3</v>
          </cell>
          <cell r="J159" t="str">
            <v>m2</v>
          </cell>
        </row>
        <row r="160">
          <cell r="B160" t="str">
            <v>-</v>
          </cell>
          <cell r="C160" t="str">
            <v>-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</row>
        <row r="161">
          <cell r="B161" t="str">
            <v>4</v>
          </cell>
          <cell r="F161">
            <v>2.4500000000000002</v>
          </cell>
          <cell r="G161">
            <v>2.67</v>
          </cell>
          <cell r="H161">
            <v>0.2</v>
          </cell>
          <cell r="I161">
            <v>1.3083</v>
          </cell>
          <cell r="J161">
            <v>14.151000000000002</v>
          </cell>
        </row>
        <row r="162">
          <cell r="B162" t="str">
            <v>6</v>
          </cell>
          <cell r="F162">
            <v>1.9750000000000001</v>
          </cell>
          <cell r="G162">
            <v>2.27</v>
          </cell>
          <cell r="H162">
            <v>0.15</v>
          </cell>
          <cell r="I162">
            <v>0.67248750000000002</v>
          </cell>
          <cell r="J162">
            <v>9.6475000000000009</v>
          </cell>
        </row>
        <row r="163">
          <cell r="F163">
            <v>0.67500000000000004</v>
          </cell>
          <cell r="G163">
            <v>2.27</v>
          </cell>
          <cell r="H163">
            <v>0.15</v>
          </cell>
          <cell r="I163">
            <v>0.22983750000000003</v>
          </cell>
          <cell r="J163">
            <v>3.7455000000000003</v>
          </cell>
        </row>
        <row r="164">
          <cell r="B164" t="str">
            <v>7</v>
          </cell>
          <cell r="F164">
            <v>3.85</v>
          </cell>
          <cell r="G164">
            <v>3</v>
          </cell>
          <cell r="H164">
            <v>0.2</v>
          </cell>
          <cell r="I164">
            <v>2.31</v>
          </cell>
          <cell r="J164">
            <v>24.299999999999997</v>
          </cell>
        </row>
        <row r="165">
          <cell r="B165" t="str">
            <v>A</v>
          </cell>
          <cell r="F165">
            <v>1.175</v>
          </cell>
          <cell r="G165">
            <v>2.27</v>
          </cell>
          <cell r="H165">
            <v>0.15</v>
          </cell>
          <cell r="I165">
            <v>0.40008749999999998</v>
          </cell>
          <cell r="J165">
            <v>6.0154999999999994</v>
          </cell>
        </row>
        <row r="166">
          <cell r="F166">
            <v>2.0499999999999998</v>
          </cell>
          <cell r="G166">
            <v>0.42</v>
          </cell>
          <cell r="H166">
            <v>0.15</v>
          </cell>
          <cell r="I166">
            <v>0.12914999999999996</v>
          </cell>
          <cell r="J166">
            <v>1.8479999999999996</v>
          </cell>
        </row>
        <row r="167">
          <cell r="F167">
            <v>1.8</v>
          </cell>
          <cell r="G167">
            <v>2.27</v>
          </cell>
          <cell r="H167">
            <v>0.15</v>
          </cell>
          <cell r="I167">
            <v>0.6129</v>
          </cell>
          <cell r="J167">
            <v>8.8529999999999998</v>
          </cell>
        </row>
        <row r="168">
          <cell r="F168">
            <v>1.05</v>
          </cell>
          <cell r="G168">
            <v>1.02</v>
          </cell>
          <cell r="H168">
            <v>0.15</v>
          </cell>
          <cell r="I168">
            <v>0.16065000000000002</v>
          </cell>
          <cell r="J168">
            <v>2.448</v>
          </cell>
        </row>
        <row r="169">
          <cell r="F169">
            <v>1.0249999999999999</v>
          </cell>
          <cell r="G169">
            <v>2.27</v>
          </cell>
          <cell r="H169">
            <v>0.15</v>
          </cell>
          <cell r="I169">
            <v>0.34901249999999995</v>
          </cell>
          <cell r="J169">
            <v>5.3344999999999994</v>
          </cell>
        </row>
        <row r="170">
          <cell r="B170" t="str">
            <v>C</v>
          </cell>
          <cell r="F170">
            <v>8.1999999999999993</v>
          </cell>
          <cell r="G170">
            <v>3</v>
          </cell>
          <cell r="H170">
            <v>0.2</v>
          </cell>
          <cell r="I170">
            <v>4.92</v>
          </cell>
          <cell r="J170">
            <v>50.399999999999991</v>
          </cell>
        </row>
        <row r="172">
          <cell r="B172" t="str">
            <v>HORMIGON MUROS P1</v>
          </cell>
          <cell r="J172">
            <v>9.3373875000000002</v>
          </cell>
        </row>
        <row r="173">
          <cell r="B173" t="str">
            <v>MOLDAJE MUROS P1</v>
          </cell>
          <cell r="J173">
            <v>141.67949999999999</v>
          </cell>
        </row>
        <row r="174">
          <cell r="B174" t="str">
            <v>ubicacion</v>
          </cell>
          <cell r="F174" t="str">
            <v>largo</v>
          </cell>
          <cell r="G174" t="str">
            <v>alto</v>
          </cell>
          <cell r="H174" t="str">
            <v>espesor</v>
          </cell>
          <cell r="I174" t="str">
            <v>m3</v>
          </cell>
          <cell r="J174" t="str">
            <v>m2</v>
          </cell>
        </row>
        <row r="175">
          <cell r="B175" t="str">
            <v>-</v>
          </cell>
          <cell r="C175" t="str">
            <v>-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</row>
        <row r="176">
          <cell r="B176" t="str">
            <v>3</v>
          </cell>
          <cell r="F176">
            <v>0.77500000000000002</v>
          </cell>
          <cell r="G176">
            <v>2.27</v>
          </cell>
          <cell r="H176">
            <v>0.15</v>
          </cell>
          <cell r="I176">
            <v>0.2638875</v>
          </cell>
          <cell r="J176">
            <v>4.1995000000000005</v>
          </cell>
        </row>
        <row r="177">
          <cell r="F177">
            <v>1.05</v>
          </cell>
          <cell r="G177">
            <v>0.72</v>
          </cell>
          <cell r="H177">
            <v>0.15</v>
          </cell>
          <cell r="I177">
            <v>0.1134</v>
          </cell>
          <cell r="J177">
            <v>1.728</v>
          </cell>
        </row>
        <row r="178">
          <cell r="F178">
            <v>0.85</v>
          </cell>
          <cell r="G178">
            <v>2.27</v>
          </cell>
          <cell r="H178">
            <v>0.15</v>
          </cell>
          <cell r="I178">
            <v>0.28942499999999999</v>
          </cell>
          <cell r="J178">
            <v>4.54</v>
          </cell>
        </row>
        <row r="179">
          <cell r="B179" t="str">
            <v>4</v>
          </cell>
          <cell r="F179">
            <v>0.64999999999999991</v>
          </cell>
          <cell r="G179">
            <v>2.5300000000000002</v>
          </cell>
          <cell r="H179">
            <v>0.15</v>
          </cell>
          <cell r="I179">
            <v>0.24667500000000001</v>
          </cell>
          <cell r="J179">
            <v>4.048</v>
          </cell>
        </row>
        <row r="180">
          <cell r="F180">
            <v>1.05</v>
          </cell>
          <cell r="G180">
            <v>0.98</v>
          </cell>
          <cell r="H180">
            <v>0.15</v>
          </cell>
          <cell r="I180">
            <v>0.15434999999999999</v>
          </cell>
          <cell r="J180">
            <v>2.3519999999999999</v>
          </cell>
        </row>
        <row r="181">
          <cell r="F181">
            <v>0.57499999999999996</v>
          </cell>
          <cell r="G181">
            <v>2.5300000000000002</v>
          </cell>
          <cell r="H181">
            <v>0.15</v>
          </cell>
          <cell r="I181">
            <v>0.2182125</v>
          </cell>
          <cell r="J181">
            <v>3.6685000000000003</v>
          </cell>
        </row>
        <row r="182">
          <cell r="B182" t="str">
            <v>6</v>
          </cell>
          <cell r="F182">
            <v>0.82499999999999996</v>
          </cell>
          <cell r="G182">
            <v>2.5299999999999998</v>
          </cell>
          <cell r="H182">
            <v>0.15</v>
          </cell>
          <cell r="I182">
            <v>0.31308749999999996</v>
          </cell>
          <cell r="J182">
            <v>4.9334999999999996</v>
          </cell>
        </row>
        <row r="183">
          <cell r="F183">
            <v>0.82499999999999996</v>
          </cell>
          <cell r="G183">
            <v>2.5299999999999998</v>
          </cell>
          <cell r="H183">
            <v>0.15</v>
          </cell>
          <cell r="I183">
            <v>0.31308749999999996</v>
          </cell>
          <cell r="J183">
            <v>4.9334999999999996</v>
          </cell>
        </row>
        <row r="184">
          <cell r="B184" t="str">
            <v>7</v>
          </cell>
          <cell r="F184">
            <v>0.95</v>
          </cell>
          <cell r="G184">
            <v>2.27</v>
          </cell>
          <cell r="H184">
            <v>0.15</v>
          </cell>
          <cell r="I184">
            <v>0.32347499999999996</v>
          </cell>
          <cell r="J184">
            <v>4.9939999999999998</v>
          </cell>
        </row>
        <row r="185">
          <cell r="F185">
            <v>0.9</v>
          </cell>
          <cell r="G185">
            <v>1.02</v>
          </cell>
          <cell r="H185">
            <v>0.15</v>
          </cell>
          <cell r="I185">
            <v>0.13770000000000002</v>
          </cell>
          <cell r="J185">
            <v>2.1420000000000003</v>
          </cell>
        </row>
        <row r="186">
          <cell r="F186">
            <v>0.47499999999999998</v>
          </cell>
          <cell r="G186">
            <v>2.27</v>
          </cell>
          <cell r="H186">
            <v>0.15</v>
          </cell>
          <cell r="I186">
            <v>0.16173749999999998</v>
          </cell>
          <cell r="J186">
            <v>2.8374999999999999</v>
          </cell>
        </row>
        <row r="187">
          <cell r="F187">
            <v>0.6</v>
          </cell>
          <cell r="G187">
            <v>2.27</v>
          </cell>
          <cell r="H187">
            <v>0.15</v>
          </cell>
          <cell r="I187">
            <v>0.20429999999999998</v>
          </cell>
          <cell r="J187">
            <v>3.4050000000000002</v>
          </cell>
        </row>
        <row r="188">
          <cell r="B188" t="str">
            <v>A</v>
          </cell>
          <cell r="F188">
            <v>1.175</v>
          </cell>
          <cell r="G188">
            <v>2.5299999999999998</v>
          </cell>
          <cell r="H188">
            <v>0.15</v>
          </cell>
          <cell r="I188">
            <v>0.44591249999999993</v>
          </cell>
          <cell r="J188">
            <v>6.7044999999999995</v>
          </cell>
        </row>
        <row r="189">
          <cell r="F189">
            <v>2.0499999999999998</v>
          </cell>
          <cell r="G189">
            <v>0.48</v>
          </cell>
          <cell r="H189">
            <v>0.15</v>
          </cell>
          <cell r="I189">
            <v>0.14759999999999995</v>
          </cell>
          <cell r="J189">
            <v>2.1119999999999997</v>
          </cell>
        </row>
        <row r="190">
          <cell r="F190">
            <v>1.175</v>
          </cell>
          <cell r="G190">
            <v>2.5299999999999998</v>
          </cell>
          <cell r="H190">
            <v>0.15</v>
          </cell>
          <cell r="I190">
            <v>0.44591249999999993</v>
          </cell>
          <cell r="J190">
            <v>6.7044999999999995</v>
          </cell>
        </row>
        <row r="191">
          <cell r="C191" t="str">
            <v>vi</v>
          </cell>
          <cell r="F191">
            <v>2.7</v>
          </cell>
          <cell r="G191">
            <v>0.9</v>
          </cell>
          <cell r="H191">
            <v>0.15</v>
          </cell>
          <cell r="I191">
            <v>0.36450000000000005</v>
          </cell>
          <cell r="J191">
            <v>5.13</v>
          </cell>
        </row>
        <row r="192">
          <cell r="B192" t="str">
            <v>B</v>
          </cell>
          <cell r="F192">
            <v>1.0249999999999999</v>
          </cell>
          <cell r="G192">
            <v>2.25</v>
          </cell>
          <cell r="H192">
            <v>0.15</v>
          </cell>
          <cell r="I192">
            <v>0.34593749999999995</v>
          </cell>
          <cell r="J192">
            <v>5.2874999999999996</v>
          </cell>
        </row>
        <row r="193">
          <cell r="F193">
            <v>1.05</v>
          </cell>
          <cell r="G193">
            <v>0.7</v>
          </cell>
          <cell r="H193">
            <v>0.15</v>
          </cell>
          <cell r="I193">
            <v>0.11024999999999999</v>
          </cell>
          <cell r="J193">
            <v>1.68</v>
          </cell>
        </row>
        <row r="194">
          <cell r="F194">
            <v>0.25</v>
          </cell>
          <cell r="G194">
            <v>2.25</v>
          </cell>
          <cell r="H194">
            <v>0.15</v>
          </cell>
          <cell r="I194">
            <v>8.4374999999999992E-2</v>
          </cell>
          <cell r="J194">
            <v>1.8</v>
          </cell>
        </row>
        <row r="195">
          <cell r="F195">
            <v>0.25</v>
          </cell>
          <cell r="G195">
            <v>2.25</v>
          </cell>
          <cell r="H195">
            <v>0.15</v>
          </cell>
          <cell r="I195">
            <v>8.4374999999999992E-2</v>
          </cell>
          <cell r="J195">
            <v>1.8</v>
          </cell>
        </row>
        <row r="196">
          <cell r="F196">
            <v>1.05</v>
          </cell>
          <cell r="G196">
            <v>0.7</v>
          </cell>
          <cell r="H196">
            <v>0.15</v>
          </cell>
          <cell r="I196">
            <v>0.11024999999999999</v>
          </cell>
          <cell r="J196">
            <v>1.68</v>
          </cell>
        </row>
        <row r="197">
          <cell r="F197">
            <v>1.25</v>
          </cell>
          <cell r="G197">
            <v>2.25</v>
          </cell>
          <cell r="H197">
            <v>0.15</v>
          </cell>
          <cell r="I197">
            <v>0.421875</v>
          </cell>
          <cell r="J197">
            <v>6.3</v>
          </cell>
        </row>
        <row r="198">
          <cell r="F198">
            <v>0.27500000000000002</v>
          </cell>
          <cell r="G198">
            <v>1.23</v>
          </cell>
          <cell r="H198">
            <v>0.15</v>
          </cell>
          <cell r="I198">
            <v>5.0737500000000005E-2</v>
          </cell>
          <cell r="J198">
            <v>1.0455000000000001</v>
          </cell>
        </row>
        <row r="199">
          <cell r="B199" t="str">
            <v>D</v>
          </cell>
          <cell r="F199">
            <v>0.77500000000000002</v>
          </cell>
          <cell r="G199">
            <v>2.2699999999999996</v>
          </cell>
          <cell r="H199">
            <v>0.15</v>
          </cell>
          <cell r="I199">
            <v>0.26388749999999994</v>
          </cell>
          <cell r="J199">
            <v>4.1994999999999996</v>
          </cell>
        </row>
        <row r="200">
          <cell r="B200" t="str">
            <v>F</v>
          </cell>
          <cell r="F200">
            <v>1.05</v>
          </cell>
          <cell r="G200">
            <v>2.27</v>
          </cell>
          <cell r="H200">
            <v>0.15</v>
          </cell>
          <cell r="I200">
            <v>0.35752499999999998</v>
          </cell>
          <cell r="J200">
            <v>5.4479999999999995</v>
          </cell>
        </row>
        <row r="201">
          <cell r="F201">
            <v>0.55000000000000004</v>
          </cell>
          <cell r="G201">
            <v>1.02</v>
          </cell>
          <cell r="H201">
            <v>0.15</v>
          </cell>
          <cell r="I201">
            <v>8.4150000000000003E-2</v>
          </cell>
          <cell r="J201">
            <v>1.4280000000000002</v>
          </cell>
        </row>
        <row r="202">
          <cell r="F202">
            <v>0.97499999999999998</v>
          </cell>
          <cell r="G202">
            <v>2.27</v>
          </cell>
          <cell r="H202">
            <v>0.15</v>
          </cell>
          <cell r="I202">
            <v>0.33198749999999999</v>
          </cell>
          <cell r="J202">
            <v>5.1074999999999999</v>
          </cell>
        </row>
        <row r="203">
          <cell r="B203" t="str">
            <v>G</v>
          </cell>
          <cell r="F203">
            <v>1.5</v>
          </cell>
          <cell r="G203">
            <v>2.27</v>
          </cell>
          <cell r="H203">
            <v>0.15</v>
          </cell>
          <cell r="I203">
            <v>0.51074999999999993</v>
          </cell>
          <cell r="J203">
            <v>7.4909999999999997</v>
          </cell>
        </row>
        <row r="204">
          <cell r="F204">
            <v>1.05</v>
          </cell>
          <cell r="G204">
            <v>1.02</v>
          </cell>
          <cell r="H204">
            <v>0.15</v>
          </cell>
          <cell r="I204">
            <v>0.16065000000000002</v>
          </cell>
          <cell r="J204">
            <v>2.448</v>
          </cell>
        </row>
        <row r="205">
          <cell r="F205">
            <v>0.25</v>
          </cell>
          <cell r="G205">
            <v>2.27</v>
          </cell>
          <cell r="H205">
            <v>0.15</v>
          </cell>
          <cell r="I205">
            <v>8.5124999999999992E-2</v>
          </cell>
          <cell r="J205">
            <v>1.8160000000000001</v>
          </cell>
        </row>
        <row r="206">
          <cell r="F206">
            <v>0.55000000000000004</v>
          </cell>
          <cell r="G206">
            <v>2.02</v>
          </cell>
          <cell r="H206">
            <v>0.15</v>
          </cell>
          <cell r="I206">
            <v>0.16665000000000002</v>
          </cell>
          <cell r="J206">
            <v>2.8280000000000003</v>
          </cell>
        </row>
        <row r="207">
          <cell r="B207" t="str">
            <v>6</v>
          </cell>
          <cell r="C207" t="str">
            <v>chimenea</v>
          </cell>
          <cell r="F207">
            <v>1.4</v>
          </cell>
          <cell r="G207">
            <v>2.5299999999999998</v>
          </cell>
          <cell r="H207">
            <v>0.15</v>
          </cell>
          <cell r="I207">
            <v>0.53129999999999999</v>
          </cell>
          <cell r="J207">
            <v>7.8429999999999982</v>
          </cell>
        </row>
        <row r="208">
          <cell r="B208" t="str">
            <v>6'</v>
          </cell>
          <cell r="F208">
            <v>1.4</v>
          </cell>
          <cell r="G208">
            <v>2.9299999999999997</v>
          </cell>
          <cell r="H208">
            <v>0.15</v>
          </cell>
          <cell r="I208">
            <v>0.61529999999999996</v>
          </cell>
          <cell r="J208">
            <v>9.0829999999999984</v>
          </cell>
        </row>
        <row r="209">
          <cell r="B209" t="str">
            <v>B'</v>
          </cell>
          <cell r="F209">
            <v>0.6</v>
          </cell>
          <cell r="G209">
            <v>2.9299999999999997</v>
          </cell>
          <cell r="H209">
            <v>0.25</v>
          </cell>
          <cell r="I209">
            <v>0.43949999999999995</v>
          </cell>
          <cell r="J209">
            <v>4.980999999999999</v>
          </cell>
        </row>
        <row r="210">
          <cell r="B210" t="str">
            <v>C</v>
          </cell>
          <cell r="F210">
            <v>0.6</v>
          </cell>
          <cell r="G210">
            <v>2.9299999999999997</v>
          </cell>
          <cell r="H210">
            <v>0.25</v>
          </cell>
          <cell r="I210">
            <v>0.43949999999999995</v>
          </cell>
          <cell r="J210">
            <v>4.980999999999999</v>
          </cell>
        </row>
        <row r="212">
          <cell r="B212" t="str">
            <v>HORMIGON MUROS P2</v>
          </cell>
          <cell r="J212">
            <v>1.08</v>
          </cell>
        </row>
        <row r="213">
          <cell r="B213" t="str">
            <v>MOLDAJE MUROS P2</v>
          </cell>
          <cell r="J213">
            <v>14.399999999999999</v>
          </cell>
        </row>
        <row r="214">
          <cell r="B214" t="str">
            <v>ubicacion</v>
          </cell>
          <cell r="F214" t="str">
            <v>largo</v>
          </cell>
          <cell r="G214" t="str">
            <v>alto</v>
          </cell>
          <cell r="H214" t="str">
            <v>espesor</v>
          </cell>
          <cell r="I214" t="str">
            <v>m3</v>
          </cell>
          <cell r="J214" t="str">
            <v>m2</v>
          </cell>
        </row>
        <row r="215">
          <cell r="B215" t="str">
            <v>-</v>
          </cell>
          <cell r="C215" t="str">
            <v>-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 t="str">
            <v>-</v>
          </cell>
        </row>
        <row r="216">
          <cell r="B216" t="str">
            <v>6</v>
          </cell>
          <cell r="C216" t="str">
            <v>chimenea</v>
          </cell>
          <cell r="F216">
            <v>1.4</v>
          </cell>
          <cell r="G216">
            <v>1.5</v>
          </cell>
          <cell r="H216">
            <v>0.15</v>
          </cell>
          <cell r="I216">
            <v>0.315</v>
          </cell>
          <cell r="J216">
            <v>4.6499999999999995</v>
          </cell>
        </row>
        <row r="217">
          <cell r="B217" t="str">
            <v>6'</v>
          </cell>
          <cell r="F217">
            <v>1.4</v>
          </cell>
          <cell r="G217">
            <v>1.5</v>
          </cell>
          <cell r="H217">
            <v>0.15</v>
          </cell>
          <cell r="I217">
            <v>0.315</v>
          </cell>
          <cell r="J217">
            <v>4.6499999999999995</v>
          </cell>
        </row>
        <row r="218">
          <cell r="B218" t="str">
            <v>B'</v>
          </cell>
          <cell r="F218">
            <v>0.6</v>
          </cell>
          <cell r="G218">
            <v>1.5</v>
          </cell>
          <cell r="H218">
            <v>0.25</v>
          </cell>
          <cell r="I218">
            <v>0.22499999999999998</v>
          </cell>
          <cell r="J218">
            <v>2.5499999999999998</v>
          </cell>
        </row>
        <row r="219">
          <cell r="B219" t="str">
            <v>C</v>
          </cell>
          <cell r="F219">
            <v>0.6</v>
          </cell>
          <cell r="G219">
            <v>1.5</v>
          </cell>
          <cell r="H219">
            <v>0.25</v>
          </cell>
          <cell r="I219">
            <v>0.22499999999999998</v>
          </cell>
          <cell r="J219">
            <v>2.5499999999999998</v>
          </cell>
        </row>
        <row r="223">
          <cell r="B223" t="str">
            <v>PILARES</v>
          </cell>
        </row>
        <row r="225">
          <cell r="B225" t="str">
            <v>HORMIGON PILARES Z</v>
          </cell>
          <cell r="J225">
            <v>0</v>
          </cell>
        </row>
        <row r="226">
          <cell r="B226" t="str">
            <v>MOLDAJE PILARES Z</v>
          </cell>
          <cell r="J226">
            <v>0</v>
          </cell>
        </row>
        <row r="227">
          <cell r="B227" t="str">
            <v>ubicacion</v>
          </cell>
          <cell r="E227" t="str">
            <v>largo</v>
          </cell>
          <cell r="F227" t="str">
            <v>alto</v>
          </cell>
          <cell r="G227" t="str">
            <v>ancho</v>
          </cell>
          <cell r="H227" t="str">
            <v>veces</v>
          </cell>
          <cell r="I227" t="str">
            <v>m3</v>
          </cell>
          <cell r="J227" t="str">
            <v>m2</v>
          </cell>
        </row>
        <row r="228">
          <cell r="B228" t="str">
            <v>-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</row>
        <row r="229">
          <cell r="E229">
            <v>1.2999999999999998</v>
          </cell>
          <cell r="G229">
            <v>0.15</v>
          </cell>
          <cell r="H229">
            <v>1</v>
          </cell>
          <cell r="I229">
            <v>0</v>
          </cell>
          <cell r="J229">
            <v>0</v>
          </cell>
        </row>
        <row r="231">
          <cell r="B231" t="str">
            <v>HORMIGON PILARES P1</v>
          </cell>
          <cell r="J231">
            <v>2.1354250000000001</v>
          </cell>
        </row>
        <row r="232">
          <cell r="B232" t="str">
            <v>MOLDAJE PILARES P1</v>
          </cell>
          <cell r="J232">
            <v>39.513000000000005</v>
          </cell>
        </row>
        <row r="233">
          <cell r="B233" t="str">
            <v>ubicacion</v>
          </cell>
          <cell r="E233" t="str">
            <v>largo</v>
          </cell>
          <cell r="F233" t="str">
            <v>alto</v>
          </cell>
          <cell r="G233" t="str">
            <v>ancho</v>
          </cell>
          <cell r="H233" t="str">
            <v>veces</v>
          </cell>
          <cell r="I233" t="str">
            <v>m3</v>
          </cell>
          <cell r="J233" t="str">
            <v>m2</v>
          </cell>
        </row>
        <row r="234">
          <cell r="B234" t="str">
            <v>-</v>
          </cell>
          <cell r="C234" t="str">
            <v>-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  <cell r="H234" t="str">
            <v>-</v>
          </cell>
          <cell r="I234" t="str">
            <v>-</v>
          </cell>
          <cell r="J234" t="str">
            <v>-</v>
          </cell>
        </row>
        <row r="235">
          <cell r="B235" t="str">
            <v>1</v>
          </cell>
          <cell r="E235">
            <v>0.25</v>
          </cell>
          <cell r="F235">
            <v>2.6</v>
          </cell>
          <cell r="G235">
            <v>0.15</v>
          </cell>
          <cell r="H235">
            <v>1</v>
          </cell>
          <cell r="I235">
            <v>9.7500000000000003E-2</v>
          </cell>
          <cell r="J235">
            <v>2.08</v>
          </cell>
        </row>
        <row r="236">
          <cell r="E236">
            <v>0.25</v>
          </cell>
          <cell r="F236">
            <v>2.6</v>
          </cell>
          <cell r="G236">
            <v>0.15</v>
          </cell>
          <cell r="H236">
            <v>1</v>
          </cell>
          <cell r="I236">
            <v>9.7500000000000003E-2</v>
          </cell>
          <cell r="J236">
            <v>2.08</v>
          </cell>
        </row>
        <row r="237">
          <cell r="B237" t="str">
            <v>3'</v>
          </cell>
          <cell r="E237">
            <v>0.25</v>
          </cell>
          <cell r="F237">
            <v>2.5499999999999998</v>
          </cell>
          <cell r="G237">
            <v>0.15</v>
          </cell>
          <cell r="H237">
            <v>1</v>
          </cell>
          <cell r="I237">
            <v>9.5624999999999988E-2</v>
          </cell>
          <cell r="J237">
            <v>2.04</v>
          </cell>
        </row>
        <row r="238">
          <cell r="B238" t="str">
            <v>4</v>
          </cell>
          <cell r="E238">
            <v>0.25</v>
          </cell>
          <cell r="F238">
            <v>2.4700000000000002</v>
          </cell>
          <cell r="G238">
            <v>0.15</v>
          </cell>
          <cell r="H238">
            <v>1</v>
          </cell>
          <cell r="I238">
            <v>9.2624999999999999E-2</v>
          </cell>
          <cell r="J238">
            <v>1.9760000000000002</v>
          </cell>
        </row>
        <row r="239">
          <cell r="B239" t="str">
            <v>5</v>
          </cell>
          <cell r="E239">
            <v>0.25</v>
          </cell>
          <cell r="F239">
            <v>2.57</v>
          </cell>
          <cell r="G239">
            <v>0.15</v>
          </cell>
          <cell r="H239">
            <v>1</v>
          </cell>
          <cell r="I239">
            <v>9.6374999999999988E-2</v>
          </cell>
          <cell r="J239">
            <v>2.056</v>
          </cell>
        </row>
        <row r="240">
          <cell r="B240" t="str">
            <v>7</v>
          </cell>
          <cell r="E240">
            <v>0.35</v>
          </cell>
          <cell r="F240">
            <v>2.5299999999999998</v>
          </cell>
          <cell r="G240">
            <v>0.35</v>
          </cell>
          <cell r="H240">
            <v>1</v>
          </cell>
          <cell r="I240">
            <v>0.30992499999999995</v>
          </cell>
          <cell r="J240">
            <v>3.5419999999999994</v>
          </cell>
        </row>
        <row r="241">
          <cell r="B241" t="str">
            <v>diagonal</v>
          </cell>
          <cell r="E241">
            <v>0.25</v>
          </cell>
          <cell r="F241">
            <v>1.78</v>
          </cell>
          <cell r="G241">
            <v>0.15</v>
          </cell>
          <cell r="H241">
            <v>1</v>
          </cell>
          <cell r="I241">
            <v>6.6750000000000004E-2</v>
          </cell>
          <cell r="J241">
            <v>1.4240000000000002</v>
          </cell>
        </row>
        <row r="242">
          <cell r="B242" t="str">
            <v>D</v>
          </cell>
          <cell r="E242">
            <v>0.25</v>
          </cell>
          <cell r="F242">
            <v>2.25</v>
          </cell>
          <cell r="G242">
            <v>0.15</v>
          </cell>
          <cell r="H242">
            <v>1</v>
          </cell>
          <cell r="I242">
            <v>8.4374999999999992E-2</v>
          </cell>
          <cell r="J242">
            <v>1.8</v>
          </cell>
        </row>
        <row r="243">
          <cell r="E243">
            <v>0.65</v>
          </cell>
          <cell r="F243">
            <v>2.25</v>
          </cell>
          <cell r="G243">
            <v>0.15</v>
          </cell>
          <cell r="H243">
            <v>1</v>
          </cell>
          <cell r="I243">
            <v>0.21937500000000001</v>
          </cell>
          <cell r="J243">
            <v>3.6</v>
          </cell>
        </row>
        <row r="244">
          <cell r="E244">
            <v>0.25</v>
          </cell>
          <cell r="F244">
            <v>1.2</v>
          </cell>
          <cell r="G244">
            <v>0.15</v>
          </cell>
          <cell r="H244">
            <v>1</v>
          </cell>
          <cell r="I244">
            <v>4.4999999999999998E-2</v>
          </cell>
          <cell r="J244">
            <v>0.96</v>
          </cell>
        </row>
        <row r="245">
          <cell r="E245">
            <v>0.25</v>
          </cell>
          <cell r="F245">
            <v>2.2699999999999996</v>
          </cell>
          <cell r="G245">
            <v>0.15</v>
          </cell>
          <cell r="H245">
            <v>1</v>
          </cell>
          <cell r="I245">
            <v>8.5124999999999978E-2</v>
          </cell>
          <cell r="J245">
            <v>1.8159999999999998</v>
          </cell>
        </row>
        <row r="246">
          <cell r="E246">
            <v>0.45</v>
          </cell>
          <cell r="F246">
            <v>1.78</v>
          </cell>
          <cell r="G246">
            <v>0.15</v>
          </cell>
          <cell r="H246">
            <v>1</v>
          </cell>
          <cell r="I246">
            <v>0.12015000000000001</v>
          </cell>
          <cell r="J246">
            <v>2.1360000000000001</v>
          </cell>
        </row>
        <row r="247">
          <cell r="B247" t="str">
            <v>E</v>
          </cell>
          <cell r="E247">
            <v>0.25</v>
          </cell>
          <cell r="F247">
            <v>2.25</v>
          </cell>
          <cell r="G247">
            <v>0.15</v>
          </cell>
          <cell r="H247">
            <v>1</v>
          </cell>
          <cell r="I247">
            <v>8.4374999999999992E-2</v>
          </cell>
          <cell r="J247">
            <v>1.8</v>
          </cell>
        </row>
        <row r="248">
          <cell r="E248">
            <v>0.25</v>
          </cell>
          <cell r="F248">
            <v>2.25</v>
          </cell>
          <cell r="G248">
            <v>0.15</v>
          </cell>
          <cell r="H248">
            <v>1</v>
          </cell>
          <cell r="I248">
            <v>8.4374999999999992E-2</v>
          </cell>
          <cell r="J248">
            <v>1.8</v>
          </cell>
        </row>
        <row r="249">
          <cell r="E249">
            <v>0.25</v>
          </cell>
          <cell r="F249">
            <v>2.5700000000000003</v>
          </cell>
          <cell r="G249">
            <v>0.15</v>
          </cell>
          <cell r="H249">
            <v>1</v>
          </cell>
          <cell r="I249">
            <v>9.6375000000000002E-2</v>
          </cell>
          <cell r="J249">
            <v>2.0560000000000005</v>
          </cell>
        </row>
        <row r="250">
          <cell r="E250">
            <v>0.25</v>
          </cell>
          <cell r="F250">
            <v>2.5700000000000003</v>
          </cell>
          <cell r="G250">
            <v>0.15</v>
          </cell>
          <cell r="H250">
            <v>1</v>
          </cell>
          <cell r="I250">
            <v>9.6375000000000002E-2</v>
          </cell>
          <cell r="J250">
            <v>2.0560000000000005</v>
          </cell>
        </row>
        <row r="251">
          <cell r="B251" t="str">
            <v>G</v>
          </cell>
          <cell r="E251">
            <v>0.89999999999999991</v>
          </cell>
          <cell r="F251">
            <v>2.27</v>
          </cell>
          <cell r="G251">
            <v>0.15</v>
          </cell>
          <cell r="H251">
            <v>1</v>
          </cell>
          <cell r="I251">
            <v>0.30644999999999994</v>
          </cell>
          <cell r="J251">
            <v>4.7669999999999995</v>
          </cell>
        </row>
        <row r="252">
          <cell r="B252" t="str">
            <v>H</v>
          </cell>
          <cell r="E252">
            <v>0.15</v>
          </cell>
          <cell r="F252">
            <v>2.54</v>
          </cell>
          <cell r="G252">
            <v>0.15</v>
          </cell>
          <cell r="H252">
            <v>1</v>
          </cell>
          <cell r="I252">
            <v>5.7149999999999999E-2</v>
          </cell>
          <cell r="J252">
            <v>1.524</v>
          </cell>
        </row>
        <row r="256">
          <cell r="B256" t="str">
            <v>VIGAS</v>
          </cell>
        </row>
        <row r="258">
          <cell r="B258" t="str">
            <v>HORMIGON VIGAS Z</v>
          </cell>
          <cell r="J258">
            <v>0.85387499999999994</v>
          </cell>
        </row>
        <row r="259">
          <cell r="B259" t="str">
            <v>MOLDAJE VIGAS Z</v>
          </cell>
          <cell r="J259">
            <v>13.9725</v>
          </cell>
        </row>
        <row r="260">
          <cell r="B260" t="str">
            <v>Ubicacion</v>
          </cell>
          <cell r="F260" t="str">
            <v>largo</v>
          </cell>
          <cell r="G260" t="str">
            <v>alto</v>
          </cell>
          <cell r="H260" t="str">
            <v>espesor</v>
          </cell>
          <cell r="I260" t="str">
            <v>m3</v>
          </cell>
          <cell r="J260" t="str">
            <v>m2</v>
          </cell>
        </row>
        <row r="261">
          <cell r="B261" t="str">
            <v>-</v>
          </cell>
          <cell r="C261" t="str">
            <v>-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-</v>
          </cell>
          <cell r="H261" t="str">
            <v>-</v>
          </cell>
          <cell r="I261" t="str">
            <v>-</v>
          </cell>
          <cell r="J261" t="str">
            <v>-</v>
          </cell>
        </row>
        <row r="262">
          <cell r="B262" t="str">
            <v>4</v>
          </cell>
          <cell r="F262">
            <v>6.3000000000000007</v>
          </cell>
          <cell r="G262">
            <v>0.33</v>
          </cell>
          <cell r="H262">
            <v>0.15</v>
          </cell>
          <cell r="I262">
            <v>0.31185000000000002</v>
          </cell>
          <cell r="J262">
            <v>5.1030000000000006</v>
          </cell>
        </row>
        <row r="263">
          <cell r="B263" t="str">
            <v>6</v>
          </cell>
          <cell r="F263">
            <v>3.85</v>
          </cell>
          <cell r="G263">
            <v>0.33</v>
          </cell>
          <cell r="H263">
            <v>0.15</v>
          </cell>
          <cell r="I263">
            <v>0.19057500000000002</v>
          </cell>
          <cell r="J263">
            <v>3.1185000000000005</v>
          </cell>
        </row>
        <row r="264">
          <cell r="B264" t="str">
            <v>A</v>
          </cell>
          <cell r="F264">
            <v>7.1</v>
          </cell>
          <cell r="G264">
            <v>0.33</v>
          </cell>
          <cell r="H264">
            <v>0.15</v>
          </cell>
          <cell r="I264">
            <v>0.35144999999999998</v>
          </cell>
          <cell r="J264">
            <v>5.7510000000000003</v>
          </cell>
        </row>
        <row r="266">
          <cell r="B266" t="str">
            <v>HORMIGON VIGAS P1</v>
          </cell>
          <cell r="J266">
            <v>7.1827499999999986</v>
          </cell>
        </row>
        <row r="267">
          <cell r="B267" t="str">
            <v>MOLDAJE VIGAS P1</v>
          </cell>
          <cell r="J267">
            <v>100.44625000000001</v>
          </cell>
        </row>
        <row r="268">
          <cell r="B268" t="str">
            <v>Ubicacion</v>
          </cell>
          <cell r="F268" t="str">
            <v>largo</v>
          </cell>
          <cell r="G268" t="str">
            <v>alto</v>
          </cell>
          <cell r="H268" t="str">
            <v>espesor</v>
          </cell>
          <cell r="I268" t="str">
            <v>m3</v>
          </cell>
          <cell r="J268" t="str">
            <v>m2</v>
          </cell>
        </row>
        <row r="269">
          <cell r="B269" t="str">
            <v>-</v>
          </cell>
          <cell r="C269" t="str">
            <v>-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-</v>
          </cell>
          <cell r="H269" t="str">
            <v>-</v>
          </cell>
          <cell r="I269" t="str">
            <v>-</v>
          </cell>
          <cell r="J269" t="str">
            <v>-</v>
          </cell>
        </row>
        <row r="270">
          <cell r="B270" t="str">
            <v>1</v>
          </cell>
          <cell r="F270">
            <v>5.3</v>
          </cell>
          <cell r="G270">
            <v>0.3</v>
          </cell>
          <cell r="H270">
            <v>0.15</v>
          </cell>
          <cell r="I270">
            <v>0.23849999999999996</v>
          </cell>
          <cell r="J270">
            <v>3.9749999999999996</v>
          </cell>
        </row>
        <row r="271">
          <cell r="F271">
            <v>5.3</v>
          </cell>
          <cell r="G271">
            <v>0.15</v>
          </cell>
          <cell r="H271">
            <v>0.15</v>
          </cell>
          <cell r="I271">
            <v>0.11924999999999998</v>
          </cell>
          <cell r="J271">
            <v>0.79499999999999993</v>
          </cell>
        </row>
        <row r="272">
          <cell r="B272" t="str">
            <v>2</v>
          </cell>
          <cell r="F272">
            <v>1.7</v>
          </cell>
          <cell r="G272">
            <v>0.3</v>
          </cell>
          <cell r="H272">
            <v>0.15</v>
          </cell>
          <cell r="I272">
            <v>7.6499999999999999E-2</v>
          </cell>
          <cell r="J272">
            <v>1.2749999999999999</v>
          </cell>
        </row>
        <row r="273">
          <cell r="B273" t="str">
            <v>3</v>
          </cell>
          <cell r="F273">
            <v>2.9</v>
          </cell>
          <cell r="G273">
            <v>0.3</v>
          </cell>
          <cell r="H273">
            <v>0.15</v>
          </cell>
          <cell r="I273">
            <v>0.1305</v>
          </cell>
          <cell r="J273">
            <v>2.1749999999999998</v>
          </cell>
        </row>
        <row r="274">
          <cell r="F274">
            <v>2.6</v>
          </cell>
          <cell r="G274">
            <v>0.6</v>
          </cell>
          <cell r="H274">
            <v>0.15</v>
          </cell>
          <cell r="I274">
            <v>0.23399999999999999</v>
          </cell>
          <cell r="J274">
            <v>3.51</v>
          </cell>
        </row>
        <row r="275">
          <cell r="F275">
            <v>5.5</v>
          </cell>
          <cell r="G275">
            <v>0.15</v>
          </cell>
          <cell r="H275">
            <v>0.15</v>
          </cell>
          <cell r="I275">
            <v>0.12374999999999999</v>
          </cell>
          <cell r="J275">
            <v>0.82499999999999996</v>
          </cell>
        </row>
        <row r="276">
          <cell r="F276">
            <v>1.2</v>
          </cell>
          <cell r="G276">
            <v>0.3</v>
          </cell>
          <cell r="H276">
            <v>0.15</v>
          </cell>
          <cell r="I276">
            <v>5.3999999999999999E-2</v>
          </cell>
          <cell r="J276">
            <v>0.89999999999999991</v>
          </cell>
        </row>
        <row r="277">
          <cell r="B277" t="str">
            <v>3'</v>
          </cell>
          <cell r="F277">
            <v>4.0999999999999996</v>
          </cell>
          <cell r="G277">
            <v>0.3</v>
          </cell>
          <cell r="H277">
            <v>0.15</v>
          </cell>
          <cell r="I277">
            <v>0.18449999999999997</v>
          </cell>
          <cell r="J277">
            <v>3.0749999999999997</v>
          </cell>
        </row>
        <row r="278">
          <cell r="B278" t="str">
            <v>4</v>
          </cell>
          <cell r="F278">
            <v>6.3</v>
          </cell>
          <cell r="G278">
            <v>0.4</v>
          </cell>
          <cell r="H278">
            <v>0.15</v>
          </cell>
          <cell r="I278">
            <v>0.378</v>
          </cell>
          <cell r="J278">
            <v>5.9850000000000003</v>
          </cell>
        </row>
        <row r="279">
          <cell r="F279">
            <v>6.3</v>
          </cell>
          <cell r="G279">
            <v>0.15</v>
          </cell>
          <cell r="H279">
            <v>0.15</v>
          </cell>
          <cell r="I279">
            <v>0.14174999999999999</v>
          </cell>
          <cell r="J279">
            <v>0.94499999999999995</v>
          </cell>
        </row>
        <row r="280">
          <cell r="B280" t="str">
            <v>5</v>
          </cell>
          <cell r="F280">
            <v>1.8</v>
          </cell>
          <cell r="G280">
            <v>0.3</v>
          </cell>
          <cell r="H280">
            <v>0.15</v>
          </cell>
          <cell r="I280">
            <v>8.1000000000000003E-2</v>
          </cell>
          <cell r="J280">
            <v>1.35</v>
          </cell>
        </row>
        <row r="281">
          <cell r="F281">
            <v>1.8</v>
          </cell>
          <cell r="G281">
            <v>0.15</v>
          </cell>
          <cell r="H281">
            <v>0.15</v>
          </cell>
          <cell r="I281">
            <v>4.0500000000000001E-2</v>
          </cell>
          <cell r="J281">
            <v>0.27</v>
          </cell>
        </row>
        <row r="282">
          <cell r="B282" t="str">
            <v>5'</v>
          </cell>
          <cell r="F282">
            <v>1.8</v>
          </cell>
          <cell r="G282">
            <v>0.48</v>
          </cell>
          <cell r="H282">
            <v>0.15</v>
          </cell>
          <cell r="I282">
            <v>0.12959999999999999</v>
          </cell>
          <cell r="J282">
            <v>1.9979999999999998</v>
          </cell>
        </row>
        <row r="283">
          <cell r="B283" t="str">
            <v>6</v>
          </cell>
          <cell r="F283">
            <v>6.3</v>
          </cell>
          <cell r="G283">
            <v>0.4</v>
          </cell>
          <cell r="H283">
            <v>0.15</v>
          </cell>
          <cell r="I283">
            <v>0.378</v>
          </cell>
          <cell r="J283">
            <v>5.9850000000000003</v>
          </cell>
        </row>
        <row r="284">
          <cell r="F284">
            <v>6.3</v>
          </cell>
          <cell r="G284">
            <v>0.15</v>
          </cell>
          <cell r="H284">
            <v>0.15</v>
          </cell>
          <cell r="I284">
            <v>0.14174999999999999</v>
          </cell>
          <cell r="J284">
            <v>0.94499999999999995</v>
          </cell>
        </row>
        <row r="285">
          <cell r="B285" t="str">
            <v>7</v>
          </cell>
          <cell r="F285">
            <v>3.7</v>
          </cell>
          <cell r="G285">
            <v>0.6</v>
          </cell>
          <cell r="H285">
            <v>0.15</v>
          </cell>
          <cell r="I285">
            <v>0.33300000000000002</v>
          </cell>
          <cell r="J285">
            <v>4.9950000000000001</v>
          </cell>
        </row>
        <row r="286">
          <cell r="F286">
            <v>3.7</v>
          </cell>
          <cell r="G286">
            <v>0.15</v>
          </cell>
          <cell r="H286">
            <v>0.15</v>
          </cell>
          <cell r="I286">
            <v>8.3250000000000005E-2</v>
          </cell>
          <cell r="J286">
            <v>0.55500000000000005</v>
          </cell>
        </row>
        <row r="287">
          <cell r="B287" t="str">
            <v>diagonal</v>
          </cell>
          <cell r="F287">
            <v>4.7</v>
          </cell>
          <cell r="G287">
            <v>0.3</v>
          </cell>
          <cell r="H287">
            <v>0.15</v>
          </cell>
          <cell r="I287">
            <v>0.21149999999999999</v>
          </cell>
          <cell r="J287">
            <v>3.5250000000000004</v>
          </cell>
        </row>
        <row r="288">
          <cell r="B288" t="str">
            <v>A</v>
          </cell>
          <cell r="F288">
            <v>4.4000000000000004</v>
          </cell>
          <cell r="G288">
            <v>0.4</v>
          </cell>
          <cell r="H288">
            <v>0.15</v>
          </cell>
          <cell r="I288">
            <v>0.26400000000000001</v>
          </cell>
          <cell r="J288">
            <v>4.1800000000000006</v>
          </cell>
        </row>
        <row r="289">
          <cell r="F289">
            <v>4.4000000000000004</v>
          </cell>
          <cell r="G289">
            <v>0.15</v>
          </cell>
          <cell r="H289">
            <v>0.15</v>
          </cell>
          <cell r="I289">
            <v>9.9000000000000005E-2</v>
          </cell>
          <cell r="J289">
            <v>0.66</v>
          </cell>
        </row>
        <row r="290">
          <cell r="B290" t="str">
            <v>B</v>
          </cell>
          <cell r="F290">
            <v>7.1</v>
          </cell>
          <cell r="G290">
            <v>0.3</v>
          </cell>
          <cell r="H290">
            <v>0.15</v>
          </cell>
          <cell r="I290">
            <v>0.31949999999999995</v>
          </cell>
          <cell r="J290">
            <v>5.3249999999999993</v>
          </cell>
        </row>
        <row r="291">
          <cell r="F291">
            <v>7.1</v>
          </cell>
          <cell r="G291">
            <v>0.15</v>
          </cell>
          <cell r="H291">
            <v>0.15</v>
          </cell>
          <cell r="I291">
            <v>0.15974999999999998</v>
          </cell>
          <cell r="J291">
            <v>1.0649999999999999</v>
          </cell>
        </row>
        <row r="292">
          <cell r="F292">
            <v>1.1000000000000001</v>
          </cell>
          <cell r="G292">
            <v>0.43</v>
          </cell>
          <cell r="H292">
            <v>0.15</v>
          </cell>
          <cell r="I292">
            <v>7.0949999999999999E-2</v>
          </cell>
          <cell r="J292">
            <v>1.1110000000000002</v>
          </cell>
        </row>
        <row r="293">
          <cell r="B293" t="str">
            <v>D</v>
          </cell>
          <cell r="F293">
            <v>2</v>
          </cell>
          <cell r="G293">
            <v>0.3</v>
          </cell>
          <cell r="H293">
            <v>0.15</v>
          </cell>
          <cell r="I293">
            <v>0.09</v>
          </cell>
          <cell r="J293">
            <v>1.5</v>
          </cell>
        </row>
        <row r="294">
          <cell r="F294">
            <v>1.6</v>
          </cell>
          <cell r="G294">
            <v>1.78</v>
          </cell>
          <cell r="H294">
            <v>0.15</v>
          </cell>
          <cell r="I294">
            <v>0.42720000000000002</v>
          </cell>
          <cell r="J294">
            <v>5.9359999999999999</v>
          </cell>
        </row>
        <row r="295">
          <cell r="F295">
            <v>1.6</v>
          </cell>
          <cell r="G295">
            <v>0.15</v>
          </cell>
          <cell r="H295">
            <v>0.15</v>
          </cell>
          <cell r="I295">
            <v>3.5999999999999997E-2</v>
          </cell>
          <cell r="J295">
            <v>0.24</v>
          </cell>
        </row>
        <row r="296">
          <cell r="F296">
            <v>1.9750000000000001</v>
          </cell>
          <cell r="G296">
            <v>0.3</v>
          </cell>
          <cell r="H296">
            <v>0.15</v>
          </cell>
          <cell r="I296">
            <v>8.8874999999999996E-2</v>
          </cell>
          <cell r="J296">
            <v>1.4812500000000002</v>
          </cell>
        </row>
        <row r="297">
          <cell r="F297">
            <v>1.9750000000000001</v>
          </cell>
          <cell r="G297">
            <v>0.15</v>
          </cell>
          <cell r="H297">
            <v>0.15</v>
          </cell>
          <cell r="I297">
            <v>4.4437499999999998E-2</v>
          </cell>
          <cell r="J297">
            <v>0.29625000000000001</v>
          </cell>
        </row>
        <row r="298">
          <cell r="F298">
            <v>2.4249999999999998</v>
          </cell>
          <cell r="G298">
            <v>0.6</v>
          </cell>
          <cell r="H298">
            <v>0.15</v>
          </cell>
          <cell r="I298">
            <v>0.21824999999999997</v>
          </cell>
          <cell r="J298">
            <v>3.2737499999999993</v>
          </cell>
        </row>
        <row r="299">
          <cell r="F299">
            <v>2.4249999999999998</v>
          </cell>
          <cell r="G299">
            <v>0.15</v>
          </cell>
          <cell r="H299">
            <v>0.15</v>
          </cell>
          <cell r="I299">
            <v>5.4562499999999993E-2</v>
          </cell>
          <cell r="J299">
            <v>0.36374999999999996</v>
          </cell>
        </row>
        <row r="300">
          <cell r="F300">
            <v>3.1</v>
          </cell>
          <cell r="G300">
            <v>0.3</v>
          </cell>
          <cell r="H300">
            <v>0.15</v>
          </cell>
          <cell r="I300">
            <v>0.13949999999999999</v>
          </cell>
          <cell r="J300">
            <v>2.3250000000000002</v>
          </cell>
        </row>
        <row r="301">
          <cell r="F301">
            <v>3.1</v>
          </cell>
          <cell r="G301">
            <v>0.15</v>
          </cell>
          <cell r="H301">
            <v>0.15</v>
          </cell>
          <cell r="I301">
            <v>6.9749999999999993E-2</v>
          </cell>
          <cell r="J301">
            <v>0.46499999999999997</v>
          </cell>
        </row>
        <row r="302">
          <cell r="F302">
            <v>3.4</v>
          </cell>
          <cell r="G302">
            <v>0.3</v>
          </cell>
          <cell r="H302">
            <v>0.15</v>
          </cell>
          <cell r="I302">
            <v>0.153</v>
          </cell>
          <cell r="J302">
            <v>2.5499999999999998</v>
          </cell>
        </row>
        <row r="303">
          <cell r="B303" t="str">
            <v>E</v>
          </cell>
          <cell r="F303">
            <v>3</v>
          </cell>
          <cell r="G303">
            <v>0.3</v>
          </cell>
          <cell r="H303">
            <v>0.15</v>
          </cell>
          <cell r="I303">
            <v>0.13499999999999998</v>
          </cell>
          <cell r="J303">
            <v>2.25</v>
          </cell>
        </row>
        <row r="304">
          <cell r="F304">
            <v>3</v>
          </cell>
          <cell r="G304">
            <v>0.15</v>
          </cell>
          <cell r="H304">
            <v>0.15</v>
          </cell>
          <cell r="I304">
            <v>6.7499999999999991E-2</v>
          </cell>
          <cell r="J304">
            <v>0.44999999999999996</v>
          </cell>
        </row>
        <row r="305">
          <cell r="F305">
            <v>2.5</v>
          </cell>
          <cell r="G305">
            <v>0.3</v>
          </cell>
          <cell r="H305">
            <v>0.15</v>
          </cell>
          <cell r="I305">
            <v>0.11249999999999999</v>
          </cell>
          <cell r="J305">
            <v>1.875</v>
          </cell>
        </row>
        <row r="306">
          <cell r="F306">
            <v>3.5750000000000002</v>
          </cell>
          <cell r="G306">
            <v>0.3</v>
          </cell>
          <cell r="H306">
            <v>0.15</v>
          </cell>
          <cell r="I306">
            <v>0.16087499999999999</v>
          </cell>
          <cell r="J306">
            <v>2.6812500000000004</v>
          </cell>
        </row>
        <row r="307">
          <cell r="B307" t="str">
            <v>F</v>
          </cell>
          <cell r="F307">
            <v>2.6</v>
          </cell>
          <cell r="G307">
            <v>0.6</v>
          </cell>
          <cell r="H307">
            <v>0.15</v>
          </cell>
          <cell r="I307">
            <v>0.23399999999999999</v>
          </cell>
          <cell r="J307">
            <v>3.51</v>
          </cell>
        </row>
        <row r="308">
          <cell r="B308" t="str">
            <v>G</v>
          </cell>
          <cell r="F308">
            <v>5.6</v>
          </cell>
          <cell r="G308">
            <v>0.6</v>
          </cell>
          <cell r="H308">
            <v>0.15</v>
          </cell>
          <cell r="I308">
            <v>0.504</v>
          </cell>
          <cell r="J308">
            <v>7.5599999999999987</v>
          </cell>
        </row>
        <row r="309">
          <cell r="F309">
            <v>5.6</v>
          </cell>
          <cell r="G309">
            <v>0.15</v>
          </cell>
          <cell r="H309">
            <v>0.15</v>
          </cell>
          <cell r="I309">
            <v>0.126</v>
          </cell>
          <cell r="J309">
            <v>0.84</v>
          </cell>
        </row>
        <row r="310">
          <cell r="B310" t="str">
            <v>H</v>
          </cell>
          <cell r="F310">
            <v>3.1</v>
          </cell>
          <cell r="G310">
            <v>0.6</v>
          </cell>
          <cell r="H310">
            <v>0.15</v>
          </cell>
          <cell r="I310">
            <v>0.27899999999999997</v>
          </cell>
          <cell r="J310">
            <v>4.1849999999999996</v>
          </cell>
        </row>
        <row r="311">
          <cell r="F311">
            <v>3.1</v>
          </cell>
          <cell r="G311">
            <v>0.15</v>
          </cell>
          <cell r="H311">
            <v>0.15</v>
          </cell>
          <cell r="I311">
            <v>6.9749999999999993E-2</v>
          </cell>
          <cell r="J311">
            <v>0.46499999999999997</v>
          </cell>
        </row>
        <row r="312">
          <cell r="F312">
            <v>2.5</v>
          </cell>
          <cell r="G312">
            <v>0.48</v>
          </cell>
          <cell r="H312">
            <v>0.15</v>
          </cell>
          <cell r="I312">
            <v>0.18</v>
          </cell>
          <cell r="J312">
            <v>2.7749999999999995</v>
          </cell>
        </row>
        <row r="317">
          <cell r="B317" t="str">
            <v>LOSAS</v>
          </cell>
        </row>
        <row r="319">
          <cell r="B319" t="str">
            <v>HORMIGON LOSA Z</v>
          </cell>
          <cell r="J319">
            <v>3.6095999999999999</v>
          </cell>
        </row>
        <row r="320">
          <cell r="B320" t="str">
            <v>MOLDAJE LOSA Z</v>
          </cell>
          <cell r="J320">
            <v>30.08</v>
          </cell>
        </row>
        <row r="321">
          <cell r="B321" t="str">
            <v>ubicacion</v>
          </cell>
          <cell r="F321" t="str">
            <v>largo</v>
          </cell>
          <cell r="G321" t="str">
            <v>ancho</v>
          </cell>
          <cell r="H321" t="str">
            <v>espesor</v>
          </cell>
          <cell r="I321" t="str">
            <v>m3</v>
          </cell>
          <cell r="J321" t="str">
            <v>m2</v>
          </cell>
        </row>
        <row r="322">
          <cell r="B322" t="str">
            <v>-</v>
          </cell>
          <cell r="C322" t="str">
            <v>-</v>
          </cell>
          <cell r="D322" t="str">
            <v>-</v>
          </cell>
          <cell r="E322" t="str">
            <v>-</v>
          </cell>
          <cell r="F322" t="str">
            <v>-</v>
          </cell>
          <cell r="G322" t="str">
            <v>-</v>
          </cell>
          <cell r="H322" t="str">
            <v>-</v>
          </cell>
          <cell r="I322" t="str">
            <v>-</v>
          </cell>
          <cell r="J322" t="str">
            <v>-</v>
          </cell>
        </row>
        <row r="323">
          <cell r="B323" t="str">
            <v>Todo</v>
          </cell>
          <cell r="F323">
            <v>4</v>
          </cell>
          <cell r="G323">
            <v>7.3</v>
          </cell>
          <cell r="H323">
            <v>0.12</v>
          </cell>
          <cell r="I323">
            <v>3.504</v>
          </cell>
          <cell r="J323">
            <v>29.2</v>
          </cell>
        </row>
        <row r="324">
          <cell r="F324">
            <v>0.79999999999999993</v>
          </cell>
          <cell r="G324">
            <v>1.1000000000000001</v>
          </cell>
          <cell r="H324">
            <v>0.12</v>
          </cell>
          <cell r="I324">
            <v>0.1056</v>
          </cell>
          <cell r="J324">
            <v>0.88</v>
          </cell>
        </row>
        <row r="326">
          <cell r="B326" t="str">
            <v>HORMIGON LOSA P1</v>
          </cell>
          <cell r="J326">
            <v>0</v>
          </cell>
        </row>
        <row r="327">
          <cell r="B327" t="str">
            <v>MOLDAJE LOSA P1</v>
          </cell>
          <cell r="J327">
            <v>0</v>
          </cell>
        </row>
        <row r="328">
          <cell r="B328" t="str">
            <v>ubicacion</v>
          </cell>
          <cell r="F328" t="str">
            <v>largo</v>
          </cell>
          <cell r="G328" t="str">
            <v>ancho</v>
          </cell>
          <cell r="H328" t="str">
            <v>espesor</v>
          </cell>
          <cell r="I328" t="str">
            <v>m3</v>
          </cell>
          <cell r="J328" t="str">
            <v>m2</v>
          </cell>
        </row>
        <row r="329">
          <cell r="B329" t="str">
            <v>-</v>
          </cell>
          <cell r="C329" t="str">
            <v>-</v>
          </cell>
          <cell r="D329" t="str">
            <v>-</v>
          </cell>
          <cell r="E329" t="str">
            <v>-</v>
          </cell>
          <cell r="F329" t="str">
            <v>-</v>
          </cell>
          <cell r="G329" t="str">
            <v>-</v>
          </cell>
          <cell r="H329" t="str">
            <v>-</v>
          </cell>
          <cell r="I329" t="str">
            <v>-</v>
          </cell>
          <cell r="J329" t="str">
            <v>-</v>
          </cell>
        </row>
        <row r="330">
          <cell r="I330">
            <v>0</v>
          </cell>
          <cell r="J330">
            <v>0</v>
          </cell>
        </row>
        <row r="334">
          <cell r="B334" t="str">
            <v>ESCALERAS</v>
          </cell>
        </row>
        <row r="336">
          <cell r="B336" t="str">
            <v>HORMIGON ESCALERA</v>
          </cell>
          <cell r="J336">
            <v>0.48599999999999999</v>
          </cell>
        </row>
        <row r="337">
          <cell r="B337" t="str">
            <v>MOLDAJE ESCALERA</v>
          </cell>
          <cell r="J337">
            <v>3.24</v>
          </cell>
        </row>
        <row r="338">
          <cell r="B338" t="str">
            <v>ubicacion</v>
          </cell>
          <cell r="F338" t="str">
            <v>largo</v>
          </cell>
          <cell r="G338" t="str">
            <v>ancho</v>
          </cell>
          <cell r="H338" t="str">
            <v>espesor</v>
          </cell>
          <cell r="I338" t="str">
            <v>m3</v>
          </cell>
          <cell r="J338" t="str">
            <v>m2</v>
          </cell>
        </row>
        <row r="339">
          <cell r="B339" t="str">
            <v>-</v>
          </cell>
          <cell r="C339" t="str">
            <v>-</v>
          </cell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  <cell r="H339" t="str">
            <v>-</v>
          </cell>
          <cell r="I339" t="str">
            <v>-</v>
          </cell>
          <cell r="J339" t="str">
            <v>-</v>
          </cell>
        </row>
        <row r="340">
          <cell r="B340" t="str">
            <v xml:space="preserve">Escalera </v>
          </cell>
          <cell r="F340">
            <v>1.8</v>
          </cell>
          <cell r="G340">
            <v>1.8</v>
          </cell>
          <cell r="H340">
            <v>0.15</v>
          </cell>
          <cell r="I340">
            <v>0.48599999999999999</v>
          </cell>
          <cell r="J340">
            <v>3.24</v>
          </cell>
        </row>
        <row r="344">
          <cell r="B344" t="str">
            <v>ALBAÑILERIA</v>
          </cell>
        </row>
        <row r="346">
          <cell r="B346" t="str">
            <v>ALBAÑILERIA   Z</v>
          </cell>
          <cell r="J346">
            <v>0</v>
          </cell>
        </row>
        <row r="347">
          <cell r="B347" t="str">
            <v>Eje</v>
          </cell>
          <cell r="H347" t="str">
            <v>largo</v>
          </cell>
          <cell r="I347" t="str">
            <v>alto</v>
          </cell>
          <cell r="J347" t="str">
            <v>m2</v>
          </cell>
        </row>
        <row r="348">
          <cell r="B348" t="str">
            <v>-</v>
          </cell>
          <cell r="C348" t="str">
            <v>-</v>
          </cell>
          <cell r="D348" t="str">
            <v>-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</row>
        <row r="349">
          <cell r="J349">
            <v>0</v>
          </cell>
        </row>
        <row r="351">
          <cell r="B351" t="str">
            <v>ALBAÑILERIA   P1</v>
          </cell>
          <cell r="J351">
            <v>88.338999999999984</v>
          </cell>
        </row>
        <row r="352">
          <cell r="B352" t="str">
            <v>Eje</v>
          </cell>
          <cell r="H352" t="str">
            <v>largo</v>
          </cell>
          <cell r="I352" t="str">
            <v>alto</v>
          </cell>
          <cell r="J352" t="str">
            <v>m2</v>
          </cell>
        </row>
        <row r="353">
          <cell r="B353" t="str">
            <v>-</v>
          </cell>
          <cell r="C353" t="str">
            <v>-</v>
          </cell>
          <cell r="D353" t="str">
            <v>-</v>
          </cell>
          <cell r="E353" t="str">
            <v>-</v>
          </cell>
          <cell r="F353" t="str">
            <v>-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</row>
        <row r="354">
          <cell r="B354" t="str">
            <v>1</v>
          </cell>
          <cell r="H354">
            <v>2.0999999999999996</v>
          </cell>
          <cell r="I354">
            <v>2.6</v>
          </cell>
          <cell r="J354">
            <v>5.4599999999999991</v>
          </cell>
        </row>
        <row r="355">
          <cell r="H355">
            <v>1.05</v>
          </cell>
          <cell r="I355">
            <v>0.98</v>
          </cell>
          <cell r="J355">
            <v>1.0289999999999999</v>
          </cell>
        </row>
        <row r="356">
          <cell r="H356">
            <v>1.5</v>
          </cell>
          <cell r="I356">
            <v>2.6</v>
          </cell>
          <cell r="J356">
            <v>3.9000000000000004</v>
          </cell>
        </row>
        <row r="357">
          <cell r="B357" t="str">
            <v>2</v>
          </cell>
          <cell r="H357">
            <v>1.55</v>
          </cell>
          <cell r="I357">
            <v>2.8</v>
          </cell>
          <cell r="J357">
            <v>4.34</v>
          </cell>
        </row>
        <row r="358">
          <cell r="B358" t="str">
            <v>3</v>
          </cell>
          <cell r="H358">
            <v>1.05</v>
          </cell>
          <cell r="I358">
            <v>1.18</v>
          </cell>
          <cell r="J358">
            <v>1.2389999999999999</v>
          </cell>
        </row>
        <row r="359">
          <cell r="H359">
            <v>1.55</v>
          </cell>
          <cell r="I359">
            <v>2.5700000000000003</v>
          </cell>
          <cell r="J359">
            <v>3.9835000000000007</v>
          </cell>
        </row>
        <row r="360">
          <cell r="B360" t="str">
            <v>3'</v>
          </cell>
          <cell r="H360">
            <v>1.875</v>
          </cell>
          <cell r="I360">
            <v>2.25</v>
          </cell>
          <cell r="J360">
            <v>4.21875</v>
          </cell>
        </row>
        <row r="361">
          <cell r="H361">
            <v>1.875</v>
          </cell>
          <cell r="I361">
            <v>2.25</v>
          </cell>
          <cell r="J361">
            <v>4.21875</v>
          </cell>
        </row>
        <row r="362">
          <cell r="B362" t="str">
            <v>4</v>
          </cell>
          <cell r="H362">
            <v>1.5</v>
          </cell>
          <cell r="I362">
            <v>2.4700000000000002</v>
          </cell>
          <cell r="J362">
            <v>3.7050000000000001</v>
          </cell>
        </row>
        <row r="363">
          <cell r="H363">
            <v>2.25</v>
          </cell>
          <cell r="I363">
            <v>2.4700000000000002</v>
          </cell>
          <cell r="J363">
            <v>5.5575000000000001</v>
          </cell>
        </row>
        <row r="364">
          <cell r="B364" t="str">
            <v>5</v>
          </cell>
          <cell r="H364">
            <v>1.6500000000000001</v>
          </cell>
          <cell r="I364">
            <v>2.57</v>
          </cell>
          <cell r="J364">
            <v>4.2404999999999999</v>
          </cell>
        </row>
        <row r="365">
          <cell r="B365" t="str">
            <v>B</v>
          </cell>
          <cell r="H365">
            <v>1.4</v>
          </cell>
          <cell r="I365">
            <v>2.0499999999999998</v>
          </cell>
          <cell r="J365">
            <v>2.8699999999999997</v>
          </cell>
        </row>
        <row r="366">
          <cell r="B366" t="str">
            <v>D</v>
          </cell>
          <cell r="H366">
            <v>1.2</v>
          </cell>
          <cell r="I366">
            <v>2.25</v>
          </cell>
          <cell r="J366">
            <v>2.6999999999999997</v>
          </cell>
        </row>
        <row r="367">
          <cell r="H367">
            <v>1.55</v>
          </cell>
          <cell r="I367">
            <v>2.57</v>
          </cell>
          <cell r="J367">
            <v>3.9834999999999998</v>
          </cell>
        </row>
        <row r="368">
          <cell r="H368">
            <v>2.95</v>
          </cell>
          <cell r="I368">
            <v>2.57</v>
          </cell>
          <cell r="J368">
            <v>7.5815000000000001</v>
          </cell>
        </row>
        <row r="369">
          <cell r="H369">
            <v>2.9</v>
          </cell>
          <cell r="I369">
            <v>1.76</v>
          </cell>
          <cell r="J369">
            <v>5.1040000000000001</v>
          </cell>
        </row>
        <row r="370">
          <cell r="B370" t="str">
            <v>E</v>
          </cell>
          <cell r="H370">
            <v>2.85</v>
          </cell>
          <cell r="I370">
            <v>2.25</v>
          </cell>
          <cell r="J370">
            <v>6.4125000000000005</v>
          </cell>
        </row>
        <row r="371">
          <cell r="H371">
            <v>3.25</v>
          </cell>
          <cell r="I371">
            <v>2.57</v>
          </cell>
          <cell r="J371">
            <v>8.3524999999999991</v>
          </cell>
        </row>
        <row r="372">
          <cell r="B372" t="str">
            <v>G</v>
          </cell>
          <cell r="H372">
            <v>0.95</v>
          </cell>
          <cell r="I372">
            <v>2.27</v>
          </cell>
          <cell r="J372">
            <v>2.1564999999999999</v>
          </cell>
        </row>
        <row r="373">
          <cell r="B373" t="str">
            <v>H</v>
          </cell>
          <cell r="H373">
            <v>2.95</v>
          </cell>
          <cell r="I373">
            <v>2.4700000000000002</v>
          </cell>
          <cell r="J373">
            <v>7.2865000000000011</v>
          </cell>
        </row>
        <row r="377">
          <cell r="B377" t="str">
            <v>ESTUCOS</v>
          </cell>
        </row>
        <row r="379">
          <cell r="B379" t="str">
            <v>ESTUCO EXTERIOR P1</v>
          </cell>
          <cell r="J379">
            <v>160.83200000000002</v>
          </cell>
        </row>
        <row r="380">
          <cell r="B380" t="str">
            <v>PINTURA EXTERIOR P1</v>
          </cell>
          <cell r="J380">
            <v>142.75199999999998</v>
          </cell>
        </row>
        <row r="381">
          <cell r="B381" t="str">
            <v>ubicacion</v>
          </cell>
          <cell r="G381" t="str">
            <v>largo</v>
          </cell>
          <cell r="H381" t="str">
            <v>alto</v>
          </cell>
          <cell r="I381" t="str">
            <v>m2-e</v>
          </cell>
          <cell r="J381" t="str">
            <v>m2-p</v>
          </cell>
        </row>
        <row r="382">
          <cell r="B382" t="str">
            <v>-</v>
          </cell>
          <cell r="C382" t="str">
            <v>-</v>
          </cell>
          <cell r="D382" t="str">
            <v>-</v>
          </cell>
          <cell r="E382" t="str">
            <v>-</v>
          </cell>
          <cell r="F382" t="str">
            <v>-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</row>
        <row r="383">
          <cell r="B383" t="str">
            <v>eje 1</v>
          </cell>
          <cell r="G383">
            <v>5.5</v>
          </cell>
          <cell r="H383">
            <v>2.5</v>
          </cell>
          <cell r="I383">
            <v>13.75</v>
          </cell>
          <cell r="J383">
            <v>13.75</v>
          </cell>
        </row>
        <row r="384">
          <cell r="B384" t="str">
            <v>V3</v>
          </cell>
          <cell r="G384">
            <v>1</v>
          </cell>
          <cell r="H384">
            <v>1.5</v>
          </cell>
          <cell r="I384">
            <v>0</v>
          </cell>
          <cell r="J384">
            <v>-1.5</v>
          </cell>
        </row>
        <row r="385">
          <cell r="B385" t="str">
            <v>eje E</v>
          </cell>
          <cell r="G385">
            <v>3</v>
          </cell>
          <cell r="H385">
            <v>2.7</v>
          </cell>
          <cell r="I385">
            <v>8.1000000000000014</v>
          </cell>
          <cell r="J385">
            <v>8.1000000000000014</v>
          </cell>
        </row>
        <row r="386">
          <cell r="B386" t="str">
            <v>eje 2</v>
          </cell>
          <cell r="G386">
            <v>1.7</v>
          </cell>
          <cell r="H386">
            <v>3.4000000000000004</v>
          </cell>
          <cell r="I386">
            <v>5.78</v>
          </cell>
          <cell r="J386">
            <v>5.78</v>
          </cell>
        </row>
        <row r="387">
          <cell r="B387" t="str">
            <v>eje F</v>
          </cell>
          <cell r="G387">
            <v>2.5</v>
          </cell>
          <cell r="H387">
            <v>3.4000000000000004</v>
          </cell>
          <cell r="I387">
            <v>8.5</v>
          </cell>
          <cell r="J387">
            <v>8.5</v>
          </cell>
        </row>
        <row r="388">
          <cell r="B388" t="str">
            <v>V1</v>
          </cell>
          <cell r="G388">
            <v>0.5</v>
          </cell>
          <cell r="H388">
            <v>3</v>
          </cell>
          <cell r="I388">
            <v>0</v>
          </cell>
          <cell r="J388">
            <v>-1.5</v>
          </cell>
        </row>
        <row r="389">
          <cell r="B389" t="str">
            <v>eje 3</v>
          </cell>
          <cell r="G389">
            <v>1.4</v>
          </cell>
          <cell r="H389">
            <v>1.8</v>
          </cell>
          <cell r="I389">
            <v>2.52</v>
          </cell>
          <cell r="J389">
            <v>2.52</v>
          </cell>
        </row>
        <row r="390">
          <cell r="G390">
            <v>1.9</v>
          </cell>
          <cell r="H390">
            <v>1.0799999999999998</v>
          </cell>
          <cell r="I390">
            <v>2.0519999999999996</v>
          </cell>
          <cell r="J390">
            <v>2.0519999999999996</v>
          </cell>
        </row>
        <row r="391">
          <cell r="G391">
            <v>2.6</v>
          </cell>
          <cell r="H391">
            <v>3</v>
          </cell>
          <cell r="I391">
            <v>7.8000000000000007</v>
          </cell>
          <cell r="J391">
            <v>7.8000000000000007</v>
          </cell>
        </row>
        <row r="392">
          <cell r="B392" t="str">
            <v>V2</v>
          </cell>
          <cell r="G392">
            <v>1</v>
          </cell>
          <cell r="H392">
            <v>1.2</v>
          </cell>
          <cell r="I392">
            <v>0</v>
          </cell>
          <cell r="J392">
            <v>-1.2</v>
          </cell>
        </row>
        <row r="393">
          <cell r="B393" t="str">
            <v>eje H</v>
          </cell>
          <cell r="G393">
            <v>3.3</v>
          </cell>
          <cell r="H393">
            <v>3</v>
          </cell>
          <cell r="I393">
            <v>9.8999999999999986</v>
          </cell>
          <cell r="J393">
            <v>9.8999999999999986</v>
          </cell>
        </row>
        <row r="394">
          <cell r="B394" t="str">
            <v>eje 5</v>
          </cell>
          <cell r="G394">
            <v>1.8</v>
          </cell>
          <cell r="H394">
            <v>3</v>
          </cell>
          <cell r="I394">
            <v>5.4</v>
          </cell>
          <cell r="J394">
            <v>5.4</v>
          </cell>
        </row>
        <row r="395">
          <cell r="B395" t="str">
            <v>eje G</v>
          </cell>
          <cell r="G395">
            <v>5.7</v>
          </cell>
          <cell r="H395">
            <v>3</v>
          </cell>
          <cell r="I395">
            <v>17.100000000000001</v>
          </cell>
          <cell r="J395">
            <v>17.100000000000001</v>
          </cell>
        </row>
        <row r="396">
          <cell r="G396">
            <v>0.3</v>
          </cell>
          <cell r="H396">
            <v>2.3000000000000003</v>
          </cell>
          <cell r="I396">
            <v>0.69000000000000006</v>
          </cell>
          <cell r="J396">
            <v>0.69000000000000006</v>
          </cell>
        </row>
        <row r="397">
          <cell r="B397" t="str">
            <v>P1</v>
          </cell>
          <cell r="G397">
            <v>0.9</v>
          </cell>
          <cell r="H397">
            <v>2.2000000000000002</v>
          </cell>
          <cell r="I397">
            <v>0</v>
          </cell>
          <cell r="J397">
            <v>-1.9800000000000002</v>
          </cell>
        </row>
        <row r="398">
          <cell r="B398" t="str">
            <v>V8</v>
          </cell>
          <cell r="G398">
            <v>1</v>
          </cell>
          <cell r="H398">
            <v>1.4</v>
          </cell>
          <cell r="I398">
            <v>0</v>
          </cell>
          <cell r="J398">
            <v>-1.4</v>
          </cell>
        </row>
        <row r="399">
          <cell r="B399" t="str">
            <v>eje D</v>
          </cell>
          <cell r="G399">
            <v>3.6</v>
          </cell>
          <cell r="H399">
            <v>2.3000000000000003</v>
          </cell>
          <cell r="I399">
            <v>8.2800000000000011</v>
          </cell>
          <cell r="J399">
            <v>8.2800000000000011</v>
          </cell>
        </row>
        <row r="400">
          <cell r="G400">
            <v>2.7</v>
          </cell>
          <cell r="H400">
            <v>3</v>
          </cell>
          <cell r="I400">
            <v>8.1000000000000014</v>
          </cell>
          <cell r="J400">
            <v>8.1000000000000014</v>
          </cell>
        </row>
        <row r="401">
          <cell r="B401" t="str">
            <v>eje 6</v>
          </cell>
          <cell r="G401">
            <v>7.6000000000000005</v>
          </cell>
          <cell r="H401">
            <v>3</v>
          </cell>
          <cell r="I401">
            <v>22.8</v>
          </cell>
          <cell r="J401">
            <v>22.8</v>
          </cell>
        </row>
        <row r="402">
          <cell r="B402" t="str">
            <v>PV1</v>
          </cell>
          <cell r="G402">
            <v>1.5</v>
          </cell>
          <cell r="H402">
            <v>2.4</v>
          </cell>
          <cell r="I402">
            <v>-0.59999999999999964</v>
          </cell>
          <cell r="J402">
            <v>-3.5999999999999996</v>
          </cell>
        </row>
        <row r="403">
          <cell r="B403" t="str">
            <v>PV1</v>
          </cell>
          <cell r="G403">
            <v>1.5</v>
          </cell>
          <cell r="H403">
            <v>2.4</v>
          </cell>
          <cell r="I403">
            <v>-0.59999999999999964</v>
          </cell>
          <cell r="J403">
            <v>-3.5999999999999996</v>
          </cell>
        </row>
        <row r="404">
          <cell r="B404" t="str">
            <v>eje A</v>
          </cell>
          <cell r="G404">
            <v>4.5999999999999996</v>
          </cell>
          <cell r="H404">
            <v>2.8</v>
          </cell>
          <cell r="I404">
            <v>12.879999999999999</v>
          </cell>
          <cell r="J404">
            <v>12.879999999999999</v>
          </cell>
        </row>
        <row r="405">
          <cell r="B405" t="str">
            <v>V6</v>
          </cell>
          <cell r="G405">
            <v>2</v>
          </cell>
          <cell r="H405">
            <v>2</v>
          </cell>
          <cell r="I405">
            <v>-1</v>
          </cell>
          <cell r="J405">
            <v>-4</v>
          </cell>
        </row>
        <row r="406">
          <cell r="B406" t="str">
            <v>eje 4</v>
          </cell>
          <cell r="G406">
            <v>2.2000000000000002</v>
          </cell>
          <cell r="H406">
            <v>2.8</v>
          </cell>
          <cell r="I406">
            <v>6.16</v>
          </cell>
          <cell r="J406">
            <v>6.16</v>
          </cell>
        </row>
        <row r="407">
          <cell r="G407">
            <v>4.2</v>
          </cell>
          <cell r="H407">
            <v>1.8</v>
          </cell>
          <cell r="I407">
            <v>7.5600000000000005</v>
          </cell>
          <cell r="J407">
            <v>7.5600000000000005</v>
          </cell>
        </row>
        <row r="408">
          <cell r="B408" t="str">
            <v>V4</v>
          </cell>
          <cell r="G408">
            <v>1</v>
          </cell>
          <cell r="H408">
            <v>1.5</v>
          </cell>
          <cell r="I408">
            <v>0</v>
          </cell>
          <cell r="J408">
            <v>-1.5</v>
          </cell>
        </row>
        <row r="409">
          <cell r="B409" t="str">
            <v>eje D</v>
          </cell>
          <cell r="G409">
            <v>1.6</v>
          </cell>
          <cell r="H409">
            <v>1.8</v>
          </cell>
          <cell r="I409">
            <v>2.8800000000000003</v>
          </cell>
          <cell r="J409">
            <v>2.8800000000000003</v>
          </cell>
        </row>
        <row r="410">
          <cell r="B410" t="str">
            <v>borde terraza</v>
          </cell>
          <cell r="G410">
            <v>4.5999999999999996</v>
          </cell>
          <cell r="H410">
            <v>0.9</v>
          </cell>
          <cell r="I410">
            <v>4.1399999999999997</v>
          </cell>
          <cell r="J410">
            <v>4.1399999999999997</v>
          </cell>
        </row>
        <row r="411">
          <cell r="B411" t="str">
            <v>chimenea</v>
          </cell>
          <cell r="G411">
            <v>4.8000000000000007</v>
          </cell>
          <cell r="H411">
            <v>1.8</v>
          </cell>
          <cell r="I411">
            <v>8.6400000000000023</v>
          </cell>
          <cell r="J411">
            <v>8.6400000000000023</v>
          </cell>
        </row>
        <row r="413">
          <cell r="B413" t="str">
            <v>ESTUCO EXTERIOR P2</v>
          </cell>
          <cell r="J413">
            <v>26.299999999999997</v>
          </cell>
        </row>
        <row r="414">
          <cell r="B414" t="str">
            <v>PINTURA EXTERIOR P2</v>
          </cell>
          <cell r="J414">
            <v>19.099999999999998</v>
          </cell>
        </row>
        <row r="415">
          <cell r="B415" t="str">
            <v>ubicacion</v>
          </cell>
          <cell r="G415" t="str">
            <v>largo</v>
          </cell>
          <cell r="H415" t="str">
            <v>alto</v>
          </cell>
          <cell r="I415" t="str">
            <v>m2-e</v>
          </cell>
          <cell r="J415" t="str">
            <v>m2-p</v>
          </cell>
        </row>
        <row r="416">
          <cell r="B416" t="str">
            <v>-</v>
          </cell>
          <cell r="C416" t="str">
            <v>-</v>
          </cell>
          <cell r="D416" t="str">
            <v>-</v>
          </cell>
          <cell r="E416" t="str">
            <v>-</v>
          </cell>
          <cell r="F416" t="str">
            <v>-</v>
          </cell>
          <cell r="G416" t="str">
            <v>-</v>
          </cell>
          <cell r="H416" t="str">
            <v>-</v>
          </cell>
          <cell r="I416" t="str">
            <v>-</v>
          </cell>
          <cell r="J416" t="str">
            <v>-</v>
          </cell>
        </row>
        <row r="417">
          <cell r="B417" t="str">
            <v>eje A</v>
          </cell>
          <cell r="G417">
            <v>7.3</v>
          </cell>
          <cell r="H417">
            <v>2.8</v>
          </cell>
          <cell r="I417">
            <v>20.439999999999998</v>
          </cell>
          <cell r="J417">
            <v>20.439999999999998</v>
          </cell>
        </row>
        <row r="418">
          <cell r="B418" t="str">
            <v>V2</v>
          </cell>
          <cell r="G418">
            <v>1</v>
          </cell>
          <cell r="H418">
            <v>1.2</v>
          </cell>
          <cell r="I418">
            <v>0</v>
          </cell>
          <cell r="J418">
            <v>-1.2</v>
          </cell>
        </row>
        <row r="419">
          <cell r="B419" t="str">
            <v>V5</v>
          </cell>
          <cell r="G419">
            <v>2</v>
          </cell>
          <cell r="H419">
            <v>1.5</v>
          </cell>
          <cell r="I419">
            <v>0</v>
          </cell>
          <cell r="J419">
            <v>-3</v>
          </cell>
        </row>
        <row r="420">
          <cell r="B420" t="str">
            <v>eje 4</v>
          </cell>
          <cell r="G420">
            <v>2.2000000000000002</v>
          </cell>
          <cell r="H420">
            <v>2.8</v>
          </cell>
          <cell r="I420">
            <v>6.16</v>
          </cell>
          <cell r="J420">
            <v>6.16</v>
          </cell>
        </row>
        <row r="421">
          <cell r="B421" t="str">
            <v>PV2</v>
          </cell>
          <cell r="G421">
            <v>1.5</v>
          </cell>
          <cell r="H421">
            <v>2.2000000000000002</v>
          </cell>
          <cell r="I421">
            <v>-0.30000000000000027</v>
          </cell>
          <cell r="J421">
            <v>-3.3000000000000003</v>
          </cell>
        </row>
        <row r="423">
          <cell r="B423" t="str">
            <v>PINTURA EXTERIOR DEL MEDIANERO</v>
          </cell>
          <cell r="J423">
            <v>11.960000000000003</v>
          </cell>
        </row>
        <row r="424">
          <cell r="B424" t="str">
            <v>ESTUCO EXTERIOR DEL MEDIANERO</v>
          </cell>
          <cell r="J424">
            <v>11.960000000000003</v>
          </cell>
        </row>
        <row r="425">
          <cell r="B425" t="str">
            <v>ubicacion</v>
          </cell>
          <cell r="G425" t="str">
            <v>largo</v>
          </cell>
          <cell r="H425" t="str">
            <v>alto</v>
          </cell>
          <cell r="I425" t="str">
            <v>m2-e</v>
          </cell>
          <cell r="J425" t="str">
            <v>m2-p</v>
          </cell>
        </row>
        <row r="426">
          <cell r="B426" t="str">
            <v>-</v>
          </cell>
          <cell r="C426" t="str">
            <v>-</v>
          </cell>
          <cell r="D426" t="str">
            <v>-</v>
          </cell>
          <cell r="E426" t="str">
            <v>-</v>
          </cell>
          <cell r="F426" t="str">
            <v>-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</row>
        <row r="427">
          <cell r="B427" t="str">
            <v>eje diagonal</v>
          </cell>
          <cell r="G427">
            <v>5.2</v>
          </cell>
          <cell r="H427">
            <v>2.3000000000000003</v>
          </cell>
          <cell r="I427">
            <v>11.960000000000003</v>
          </cell>
          <cell r="J427">
            <v>11.960000000000003</v>
          </cell>
        </row>
        <row r="429">
          <cell r="B429" t="str">
            <v>ESTUCO INTERIOR SECO P1</v>
          </cell>
          <cell r="J429">
            <v>176.096</v>
          </cell>
        </row>
        <row r="430">
          <cell r="B430" t="str">
            <v>PINTURA  INTERIOR SECO P1</v>
          </cell>
          <cell r="J430">
            <v>150.89599999999999</v>
          </cell>
        </row>
        <row r="431">
          <cell r="B431" t="str">
            <v>ubicacion</v>
          </cell>
          <cell r="G431" t="str">
            <v>largo</v>
          </cell>
          <cell r="H431" t="str">
            <v>alto</v>
          </cell>
          <cell r="I431" t="str">
            <v>m2-e</v>
          </cell>
          <cell r="J431" t="str">
            <v>m2-p</v>
          </cell>
        </row>
        <row r="432">
          <cell r="B432" t="str">
            <v>-</v>
          </cell>
          <cell r="C432" t="str">
            <v>-</v>
          </cell>
          <cell r="D432" t="str">
            <v>-</v>
          </cell>
          <cell r="E432" t="str">
            <v>-</v>
          </cell>
          <cell r="F432" t="str">
            <v>-</v>
          </cell>
          <cell r="G432" t="str">
            <v>-</v>
          </cell>
          <cell r="H432" t="str">
            <v>-</v>
          </cell>
          <cell r="I432" t="str">
            <v>-</v>
          </cell>
          <cell r="J432" t="str">
            <v>-</v>
          </cell>
        </row>
        <row r="433">
          <cell r="B433" t="str">
            <v>estar comedor</v>
          </cell>
          <cell r="G433">
            <v>20.6</v>
          </cell>
          <cell r="H433">
            <v>3</v>
          </cell>
          <cell r="I433">
            <v>61.800000000000004</v>
          </cell>
          <cell r="J433">
            <v>61.800000000000004</v>
          </cell>
        </row>
        <row r="434">
          <cell r="B434" t="str">
            <v>PV1</v>
          </cell>
          <cell r="G434">
            <v>1.5</v>
          </cell>
          <cell r="H434">
            <v>2.4</v>
          </cell>
          <cell r="I434">
            <v>-0.59999999999999964</v>
          </cell>
          <cell r="J434">
            <v>-3.5999999999999996</v>
          </cell>
        </row>
        <row r="435">
          <cell r="B435" t="str">
            <v>PV1</v>
          </cell>
          <cell r="G435">
            <v>1.5</v>
          </cell>
          <cell r="H435">
            <v>2.4</v>
          </cell>
          <cell r="I435">
            <v>-0.59999999999999964</v>
          </cell>
          <cell r="J435">
            <v>-3.5999999999999996</v>
          </cell>
        </row>
        <row r="436">
          <cell r="B436" t="str">
            <v>V6</v>
          </cell>
          <cell r="G436">
            <v>2</v>
          </cell>
          <cell r="H436">
            <v>2</v>
          </cell>
          <cell r="I436">
            <v>-1</v>
          </cell>
          <cell r="J436">
            <v>-4</v>
          </cell>
        </row>
        <row r="437">
          <cell r="B437" t="str">
            <v>V5</v>
          </cell>
          <cell r="G437">
            <v>2</v>
          </cell>
          <cell r="H437">
            <v>1.5</v>
          </cell>
          <cell r="I437">
            <v>0</v>
          </cell>
          <cell r="J437">
            <v>-3</v>
          </cell>
        </row>
        <row r="438">
          <cell r="B438" t="str">
            <v>vano</v>
          </cell>
          <cell r="G438">
            <v>1.6</v>
          </cell>
          <cell r="H438">
            <v>3</v>
          </cell>
          <cell r="I438">
            <v>-1.8000000000000007</v>
          </cell>
          <cell r="J438">
            <v>-4.8000000000000007</v>
          </cell>
        </row>
        <row r="439">
          <cell r="B439" t="str">
            <v>acceso</v>
          </cell>
          <cell r="G439">
            <v>1.7</v>
          </cell>
          <cell r="H439">
            <v>3</v>
          </cell>
          <cell r="I439">
            <v>5.0999999999999996</v>
          </cell>
          <cell r="J439">
            <v>5.0999999999999996</v>
          </cell>
        </row>
        <row r="440">
          <cell r="B440" t="str">
            <v>P1</v>
          </cell>
          <cell r="G440">
            <v>0.9</v>
          </cell>
          <cell r="H440">
            <v>2.2000000000000002</v>
          </cell>
          <cell r="I440">
            <v>0</v>
          </cell>
          <cell r="J440">
            <v>-1.9800000000000002</v>
          </cell>
        </row>
        <row r="441">
          <cell r="B441" t="str">
            <v>dormitorio 2</v>
          </cell>
          <cell r="G441">
            <v>9.2999999999999989</v>
          </cell>
          <cell r="H441">
            <v>3</v>
          </cell>
          <cell r="I441">
            <v>27.9</v>
          </cell>
          <cell r="J441">
            <v>27.9</v>
          </cell>
        </row>
        <row r="442">
          <cell r="B442" t="str">
            <v>V2</v>
          </cell>
          <cell r="G442">
            <v>1</v>
          </cell>
          <cell r="H442">
            <v>1.2</v>
          </cell>
          <cell r="I442">
            <v>0</v>
          </cell>
          <cell r="J442">
            <v>-1.2</v>
          </cell>
        </row>
        <row r="443">
          <cell r="B443" t="str">
            <v>escalera</v>
          </cell>
          <cell r="G443">
            <v>4</v>
          </cell>
          <cell r="H443">
            <v>3.74</v>
          </cell>
          <cell r="I443">
            <v>14.96</v>
          </cell>
          <cell r="J443">
            <v>14.96</v>
          </cell>
        </row>
        <row r="444">
          <cell r="B444" t="str">
            <v>pasillo</v>
          </cell>
          <cell r="G444">
            <v>0.60000000000000009</v>
          </cell>
          <cell r="H444">
            <v>4.4800000000000004</v>
          </cell>
          <cell r="I444">
            <v>2.6880000000000006</v>
          </cell>
          <cell r="J444">
            <v>2.6880000000000006</v>
          </cell>
        </row>
        <row r="445">
          <cell r="G445">
            <v>2.5</v>
          </cell>
          <cell r="H445">
            <v>2.7</v>
          </cell>
          <cell r="I445">
            <v>6.75</v>
          </cell>
          <cell r="J445">
            <v>6.75</v>
          </cell>
        </row>
        <row r="446">
          <cell r="G446">
            <v>1.6</v>
          </cell>
          <cell r="H446">
            <v>4.4800000000000004</v>
          </cell>
          <cell r="I446">
            <v>7.168000000000001</v>
          </cell>
          <cell r="J446">
            <v>7.168000000000001</v>
          </cell>
        </row>
        <row r="447">
          <cell r="B447" t="str">
            <v>vano</v>
          </cell>
          <cell r="G447">
            <v>0.9</v>
          </cell>
          <cell r="H447">
            <v>2.8</v>
          </cell>
          <cell r="I447">
            <v>0</v>
          </cell>
          <cell r="J447">
            <v>-2.52</v>
          </cell>
        </row>
        <row r="448">
          <cell r="B448" t="str">
            <v>dormitorios 3 y 4</v>
          </cell>
          <cell r="G448">
            <v>19.899999999999999</v>
          </cell>
          <cell r="H448">
            <v>2.7</v>
          </cell>
          <cell r="I448">
            <v>53.73</v>
          </cell>
          <cell r="J448">
            <v>53.73</v>
          </cell>
        </row>
        <row r="449">
          <cell r="B449" t="str">
            <v>V3</v>
          </cell>
          <cell r="G449">
            <v>1</v>
          </cell>
          <cell r="H449">
            <v>1.5</v>
          </cell>
          <cell r="I449">
            <v>0</v>
          </cell>
          <cell r="J449">
            <v>-1.5</v>
          </cell>
        </row>
        <row r="450">
          <cell r="B450" t="str">
            <v>V3</v>
          </cell>
          <cell r="G450">
            <v>1</v>
          </cell>
          <cell r="H450">
            <v>1.5</v>
          </cell>
          <cell r="I450">
            <v>0</v>
          </cell>
          <cell r="J450">
            <v>-1.5</v>
          </cell>
        </row>
        <row r="451">
          <cell r="B451" t="str">
            <v>V3</v>
          </cell>
          <cell r="G451">
            <v>1</v>
          </cell>
          <cell r="H451">
            <v>1.5</v>
          </cell>
          <cell r="I451">
            <v>0</v>
          </cell>
          <cell r="J451">
            <v>-1.5</v>
          </cell>
        </row>
        <row r="453">
          <cell r="B453" t="str">
            <v>ESTUCO INTERIOR SECO P2</v>
          </cell>
          <cell r="J453">
            <v>86.035499999999999</v>
          </cell>
        </row>
        <row r="454">
          <cell r="B454" t="str">
            <v>PINTURA INTERIOR SECO P2</v>
          </cell>
          <cell r="J454">
            <v>73.940499999999986</v>
          </cell>
        </row>
        <row r="455">
          <cell r="B455" t="str">
            <v>ubicacion</v>
          </cell>
          <cell r="G455" t="str">
            <v>largo</v>
          </cell>
          <cell r="H455" t="str">
            <v>alto</v>
          </cell>
          <cell r="I455" t="str">
            <v>m2-e</v>
          </cell>
          <cell r="J455" t="str">
            <v>m2-p</v>
          </cell>
        </row>
        <row r="456">
          <cell r="B456" t="str">
            <v>-</v>
          </cell>
          <cell r="C456" t="str">
            <v>-</v>
          </cell>
          <cell r="D456" t="str">
            <v>-</v>
          </cell>
          <cell r="E456" t="str">
            <v>-</v>
          </cell>
          <cell r="F456" t="str">
            <v>-</v>
          </cell>
          <cell r="G456" t="str">
            <v>-</v>
          </cell>
          <cell r="H456" t="str">
            <v>-</v>
          </cell>
          <cell r="I456" t="str">
            <v>-</v>
          </cell>
          <cell r="J456" t="str">
            <v>-</v>
          </cell>
        </row>
        <row r="457">
          <cell r="B457" t="str">
            <v>escalera</v>
          </cell>
          <cell r="G457">
            <v>3.4</v>
          </cell>
          <cell r="H457">
            <v>3.15</v>
          </cell>
          <cell r="I457">
            <v>10.709999999999999</v>
          </cell>
          <cell r="J457">
            <v>10.709999999999999</v>
          </cell>
        </row>
        <row r="458">
          <cell r="B458" t="str">
            <v>pasillo</v>
          </cell>
          <cell r="G458">
            <v>5.6999999999999993</v>
          </cell>
          <cell r="H458">
            <v>4</v>
          </cell>
          <cell r="I458">
            <v>22.799999999999997</v>
          </cell>
          <cell r="J458">
            <v>22.799999999999997</v>
          </cell>
        </row>
        <row r="459">
          <cell r="B459" t="str">
            <v>V7</v>
          </cell>
          <cell r="G459">
            <v>0.5</v>
          </cell>
          <cell r="H459">
            <v>0.75</v>
          </cell>
          <cell r="I459">
            <v>0</v>
          </cell>
          <cell r="J459">
            <v>-0.375</v>
          </cell>
        </row>
        <row r="460">
          <cell r="B460" t="str">
            <v>P2</v>
          </cell>
          <cell r="G460">
            <v>0.85</v>
          </cell>
          <cell r="H460">
            <v>2.2000000000000002</v>
          </cell>
          <cell r="I460">
            <v>0</v>
          </cell>
          <cell r="J460">
            <v>-1.87</v>
          </cell>
        </row>
        <row r="461">
          <cell r="B461" t="str">
            <v>P5</v>
          </cell>
          <cell r="G461">
            <v>0.9</v>
          </cell>
          <cell r="H461">
            <v>2.2000000000000002</v>
          </cell>
          <cell r="I461">
            <v>0</v>
          </cell>
          <cell r="J461">
            <v>-1.9800000000000002</v>
          </cell>
        </row>
        <row r="462">
          <cell r="B462" t="str">
            <v>dormitorio 1</v>
          </cell>
          <cell r="G462">
            <v>19.349999999999998</v>
          </cell>
          <cell r="H462">
            <v>2.73</v>
          </cell>
          <cell r="I462">
            <v>52.825499999999991</v>
          </cell>
          <cell r="J462">
            <v>52.825499999999991</v>
          </cell>
        </row>
        <row r="463">
          <cell r="B463" t="str">
            <v>P2</v>
          </cell>
          <cell r="G463">
            <v>0.85</v>
          </cell>
          <cell r="H463">
            <v>2.2000000000000002</v>
          </cell>
          <cell r="I463">
            <v>0</v>
          </cell>
          <cell r="J463">
            <v>-1.87</v>
          </cell>
        </row>
        <row r="464">
          <cell r="B464" t="str">
            <v>PV2</v>
          </cell>
          <cell r="G464">
            <v>1.5</v>
          </cell>
          <cell r="H464">
            <v>2.2000000000000002</v>
          </cell>
          <cell r="I464">
            <v>-0.30000000000000027</v>
          </cell>
          <cell r="J464">
            <v>-3.3000000000000003</v>
          </cell>
        </row>
        <row r="465">
          <cell r="B465" t="str">
            <v>V5</v>
          </cell>
          <cell r="G465">
            <v>2</v>
          </cell>
          <cell r="H465">
            <v>1.5</v>
          </cell>
          <cell r="I465">
            <v>0</v>
          </cell>
          <cell r="J465">
            <v>-3</v>
          </cell>
        </row>
        <row r="467">
          <cell r="B467" t="str">
            <v>ESTUCO INTERIOR HUMEDO P1</v>
          </cell>
          <cell r="J467">
            <v>76.330000000000013</v>
          </cell>
        </row>
        <row r="468">
          <cell r="B468" t="str">
            <v>PINTURA INTERIOR HUMEDO P1</v>
          </cell>
          <cell r="J468">
            <v>68.190000000000012</v>
          </cell>
        </row>
        <row r="469">
          <cell r="B469" t="str">
            <v>ubicacion</v>
          </cell>
          <cell r="G469" t="str">
            <v>largo</v>
          </cell>
          <cell r="H469" t="str">
            <v>alto</v>
          </cell>
          <cell r="I469" t="str">
            <v>m2-e</v>
          </cell>
          <cell r="J469" t="str">
            <v>m2-p</v>
          </cell>
        </row>
        <row r="470">
          <cell r="B470" t="str">
            <v>-</v>
          </cell>
          <cell r="C470" t="str">
            <v>-</v>
          </cell>
          <cell r="D470" t="str">
            <v>-</v>
          </cell>
          <cell r="E470" t="str">
            <v>-</v>
          </cell>
          <cell r="F470" t="str">
            <v>-</v>
          </cell>
          <cell r="G470" t="str">
            <v>-</v>
          </cell>
          <cell r="H470" t="str">
            <v>-</v>
          </cell>
          <cell r="I470" t="str">
            <v>-</v>
          </cell>
          <cell r="J470" t="str">
            <v>-</v>
          </cell>
        </row>
        <row r="471">
          <cell r="B471" t="str">
            <v>lavanderia</v>
          </cell>
          <cell r="G471">
            <v>8</v>
          </cell>
          <cell r="H471">
            <v>2.1</v>
          </cell>
          <cell r="I471">
            <v>16.8</v>
          </cell>
          <cell r="J471">
            <v>16.8</v>
          </cell>
        </row>
        <row r="472">
          <cell r="G472">
            <v>3.5</v>
          </cell>
          <cell r="H472">
            <v>3.2</v>
          </cell>
          <cell r="I472">
            <v>11.200000000000001</v>
          </cell>
          <cell r="J472">
            <v>11.200000000000001</v>
          </cell>
        </row>
        <row r="473">
          <cell r="B473" t="str">
            <v>P4</v>
          </cell>
          <cell r="G473">
            <v>0.85</v>
          </cell>
          <cell r="H473">
            <v>2.2000000000000002</v>
          </cell>
          <cell r="I473">
            <v>0</v>
          </cell>
          <cell r="J473">
            <v>-1.87</v>
          </cell>
        </row>
        <row r="474">
          <cell r="B474" t="str">
            <v>V2</v>
          </cell>
          <cell r="G474">
            <v>1</v>
          </cell>
          <cell r="H474">
            <v>1.2</v>
          </cell>
          <cell r="I474">
            <v>0</v>
          </cell>
          <cell r="J474">
            <v>-1.2</v>
          </cell>
        </row>
        <row r="475">
          <cell r="B475" t="str">
            <v>cocina</v>
          </cell>
          <cell r="G475">
            <v>10.4</v>
          </cell>
          <cell r="H475">
            <v>2.1</v>
          </cell>
          <cell r="I475">
            <v>21.840000000000003</v>
          </cell>
          <cell r="J475">
            <v>21.840000000000003</v>
          </cell>
        </row>
        <row r="476">
          <cell r="B476" t="str">
            <v>P4</v>
          </cell>
          <cell r="G476">
            <v>0.85</v>
          </cell>
          <cell r="H476">
            <v>2.2000000000000002</v>
          </cell>
          <cell r="I476">
            <v>0</v>
          </cell>
          <cell r="J476">
            <v>-1.87</v>
          </cell>
        </row>
        <row r="477">
          <cell r="B477" t="str">
            <v>V2</v>
          </cell>
          <cell r="G477">
            <v>1</v>
          </cell>
          <cell r="H477">
            <v>1.2</v>
          </cell>
          <cell r="I477">
            <v>0</v>
          </cell>
          <cell r="J477">
            <v>-1.2</v>
          </cell>
        </row>
        <row r="478">
          <cell r="B478" t="str">
            <v>V8</v>
          </cell>
          <cell r="G478">
            <v>1</v>
          </cell>
          <cell r="H478">
            <v>1.4</v>
          </cell>
          <cell r="I478">
            <v>0</v>
          </cell>
          <cell r="J478">
            <v>-1.4</v>
          </cell>
        </row>
        <row r="479">
          <cell r="B479" t="str">
            <v>baño 2</v>
          </cell>
          <cell r="G479">
            <v>3.7</v>
          </cell>
          <cell r="H479">
            <v>3</v>
          </cell>
          <cell r="I479">
            <v>11.100000000000001</v>
          </cell>
          <cell r="J479">
            <v>11.100000000000001</v>
          </cell>
        </row>
        <row r="480">
          <cell r="B480" t="str">
            <v>baño 3</v>
          </cell>
          <cell r="G480">
            <v>5.7</v>
          </cell>
          <cell r="H480">
            <v>2.7</v>
          </cell>
          <cell r="I480">
            <v>15.390000000000002</v>
          </cell>
          <cell r="J480">
            <v>15.390000000000002</v>
          </cell>
        </row>
        <row r="481">
          <cell r="B481" t="str">
            <v>V1</v>
          </cell>
          <cell r="G481">
            <v>0.5</v>
          </cell>
          <cell r="H481">
            <v>1.2</v>
          </cell>
          <cell r="I481">
            <v>0</v>
          </cell>
          <cell r="J481">
            <v>-0.6</v>
          </cell>
        </row>
        <row r="483">
          <cell r="B483" t="str">
            <v>ESTUCO INTERIOR HUMEDO P2</v>
          </cell>
          <cell r="J483">
            <v>16.652999999999999</v>
          </cell>
        </row>
        <row r="484">
          <cell r="B484" t="str">
            <v>PINTURA INTERIOR HUMEDO P2</v>
          </cell>
          <cell r="J484">
            <v>15.452999999999999</v>
          </cell>
        </row>
        <row r="485">
          <cell r="B485" t="str">
            <v>ubicacion</v>
          </cell>
          <cell r="G485" t="str">
            <v>largo</v>
          </cell>
          <cell r="H485" t="str">
            <v>alto</v>
          </cell>
          <cell r="I485" t="str">
            <v>m2-e</v>
          </cell>
          <cell r="J485" t="str">
            <v>m2-p</v>
          </cell>
        </row>
        <row r="486">
          <cell r="B486" t="str">
            <v>-</v>
          </cell>
          <cell r="C486" t="str">
            <v>-</v>
          </cell>
          <cell r="D486" t="str">
            <v>-</v>
          </cell>
          <cell r="E486" t="str">
            <v>-</v>
          </cell>
          <cell r="F486" t="str">
            <v>-</v>
          </cell>
          <cell r="G486" t="str">
            <v>-</v>
          </cell>
          <cell r="H486" t="str">
            <v>-</v>
          </cell>
          <cell r="I486" t="str">
            <v>-</v>
          </cell>
          <cell r="J486" t="str">
            <v>-</v>
          </cell>
        </row>
        <row r="487">
          <cell r="B487" t="str">
            <v>baño 1</v>
          </cell>
          <cell r="G487">
            <v>6.1</v>
          </cell>
          <cell r="H487">
            <v>2.73</v>
          </cell>
          <cell r="I487">
            <v>16.652999999999999</v>
          </cell>
          <cell r="J487">
            <v>16.652999999999999</v>
          </cell>
        </row>
        <row r="488">
          <cell r="B488" t="str">
            <v>V2</v>
          </cell>
          <cell r="G488">
            <v>1</v>
          </cell>
          <cell r="H488">
            <v>1.2</v>
          </cell>
          <cell r="I488">
            <v>0</v>
          </cell>
          <cell r="J488">
            <v>-1.2</v>
          </cell>
        </row>
        <row r="490">
          <cell r="B490" t="str">
            <v>AFINADO DE RASGOS P1</v>
          </cell>
          <cell r="J490">
            <v>99.08</v>
          </cell>
        </row>
        <row r="491">
          <cell r="B491" t="str">
            <v>denominacion</v>
          </cell>
          <cell r="G491" t="str">
            <v>largo</v>
          </cell>
          <cell r="H491" t="str">
            <v>alto</v>
          </cell>
          <cell r="J491" t="str">
            <v>ml</v>
          </cell>
        </row>
        <row r="492">
          <cell r="B492" t="str">
            <v>-</v>
          </cell>
          <cell r="C492" t="str">
            <v>-</v>
          </cell>
          <cell r="D492" t="str">
            <v>-</v>
          </cell>
          <cell r="E492" t="str">
            <v>-</v>
          </cell>
          <cell r="F492" t="str">
            <v>-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</row>
        <row r="493">
          <cell r="B493" t="str">
            <v>cocina</v>
          </cell>
          <cell r="C493" t="str">
            <v>P4</v>
          </cell>
          <cell r="G493">
            <v>0.85</v>
          </cell>
          <cell r="H493">
            <v>2.2000000000000002</v>
          </cell>
          <cell r="J493">
            <v>5.25</v>
          </cell>
        </row>
        <row r="494">
          <cell r="C494" t="str">
            <v>V2</v>
          </cell>
          <cell r="G494">
            <v>1</v>
          </cell>
          <cell r="H494">
            <v>1.2</v>
          </cell>
          <cell r="J494">
            <v>4.4000000000000004</v>
          </cell>
        </row>
        <row r="495">
          <cell r="C495" t="str">
            <v>V8</v>
          </cell>
          <cell r="G495">
            <v>1</v>
          </cell>
          <cell r="H495">
            <v>1.4</v>
          </cell>
          <cell r="J495">
            <v>4.8</v>
          </cell>
        </row>
        <row r="496">
          <cell r="B496" t="str">
            <v>acceso</v>
          </cell>
          <cell r="C496" t="str">
            <v>P1</v>
          </cell>
          <cell r="G496">
            <v>0.9</v>
          </cell>
          <cell r="H496">
            <v>2.2000000000000002</v>
          </cell>
          <cell r="J496">
            <v>5.3000000000000007</v>
          </cell>
        </row>
        <row r="497">
          <cell r="C497" t="str">
            <v>v</v>
          </cell>
          <cell r="J497">
            <v>2.8</v>
          </cell>
        </row>
        <row r="498">
          <cell r="C498" t="str">
            <v>v</v>
          </cell>
          <cell r="J498">
            <v>2.8</v>
          </cell>
        </row>
        <row r="499">
          <cell r="C499" t="str">
            <v>v</v>
          </cell>
          <cell r="J499">
            <v>2.8</v>
          </cell>
        </row>
        <row r="500">
          <cell r="B500" t="str">
            <v>dormitorio 2</v>
          </cell>
          <cell r="C500" t="str">
            <v>V2</v>
          </cell>
          <cell r="G500">
            <v>1</v>
          </cell>
          <cell r="H500">
            <v>1.2</v>
          </cell>
          <cell r="J500">
            <v>4.4000000000000004</v>
          </cell>
        </row>
        <row r="501">
          <cell r="B501" t="str">
            <v>baño 3</v>
          </cell>
          <cell r="C501" t="str">
            <v>V1</v>
          </cell>
          <cell r="G501">
            <v>0.5</v>
          </cell>
          <cell r="H501">
            <v>1.2</v>
          </cell>
          <cell r="J501">
            <v>3.4</v>
          </cell>
        </row>
        <row r="502">
          <cell r="B502" t="str">
            <v>dormitorio 4</v>
          </cell>
          <cell r="C502" t="str">
            <v>V3</v>
          </cell>
          <cell r="G502">
            <v>1</v>
          </cell>
          <cell r="H502">
            <v>1.5</v>
          </cell>
          <cell r="J502">
            <v>5</v>
          </cell>
        </row>
        <row r="503">
          <cell r="C503" t="str">
            <v>V3</v>
          </cell>
          <cell r="G503">
            <v>1</v>
          </cell>
          <cell r="H503">
            <v>1.5</v>
          </cell>
          <cell r="J503">
            <v>5</v>
          </cell>
        </row>
        <row r="504">
          <cell r="B504" t="str">
            <v>dormitorio 3</v>
          </cell>
          <cell r="C504" t="str">
            <v>V3</v>
          </cell>
          <cell r="G504">
            <v>1</v>
          </cell>
          <cell r="H504">
            <v>1.5</v>
          </cell>
          <cell r="J504">
            <v>5</v>
          </cell>
        </row>
        <row r="505">
          <cell r="C505" t="str">
            <v>v</v>
          </cell>
          <cell r="J505">
            <v>2.5299999999999998</v>
          </cell>
        </row>
        <row r="506">
          <cell r="B506" t="str">
            <v>pasillo</v>
          </cell>
          <cell r="C506" t="str">
            <v>V7</v>
          </cell>
          <cell r="G506">
            <v>0.5</v>
          </cell>
          <cell r="H506">
            <v>0.75</v>
          </cell>
          <cell r="J506">
            <v>2.5</v>
          </cell>
        </row>
        <row r="507">
          <cell r="B507" t="str">
            <v>estar comedor</v>
          </cell>
          <cell r="C507" t="str">
            <v>V4</v>
          </cell>
          <cell r="G507">
            <v>1</v>
          </cell>
          <cell r="H507">
            <v>1.5</v>
          </cell>
          <cell r="J507">
            <v>5</v>
          </cell>
        </row>
        <row r="508">
          <cell r="C508" t="str">
            <v>V6</v>
          </cell>
          <cell r="G508">
            <v>2</v>
          </cell>
          <cell r="H508">
            <v>2</v>
          </cell>
          <cell r="J508">
            <v>8</v>
          </cell>
        </row>
        <row r="509">
          <cell r="C509" t="str">
            <v>PV1</v>
          </cell>
          <cell r="G509">
            <v>1.5</v>
          </cell>
          <cell r="H509">
            <v>2.4</v>
          </cell>
          <cell r="J509">
            <v>6.3</v>
          </cell>
        </row>
        <row r="510">
          <cell r="C510" t="str">
            <v>PV1</v>
          </cell>
          <cell r="G510">
            <v>1.5</v>
          </cell>
          <cell r="H510">
            <v>2.4</v>
          </cell>
          <cell r="J510">
            <v>6.3</v>
          </cell>
        </row>
        <row r="511">
          <cell r="B511" t="str">
            <v>remate muros</v>
          </cell>
          <cell r="C511" t="str">
            <v>lavadero</v>
          </cell>
          <cell r="J511">
            <v>8.6999999999999993</v>
          </cell>
        </row>
        <row r="512">
          <cell r="C512" t="str">
            <v>baño 3</v>
          </cell>
          <cell r="J512">
            <v>6.5</v>
          </cell>
        </row>
        <row r="513">
          <cell r="C513" t="str">
            <v>borde terraza</v>
          </cell>
          <cell r="J513">
            <v>2.2999999999999998</v>
          </cell>
        </row>
        <row r="515">
          <cell r="B515" t="str">
            <v>AFINADO DE RASGOS P2</v>
          </cell>
          <cell r="J515">
            <v>11.850000000000001</v>
          </cell>
        </row>
        <row r="516">
          <cell r="B516" t="str">
            <v>denominacion</v>
          </cell>
          <cell r="G516" t="str">
            <v>largo</v>
          </cell>
          <cell r="H516" t="str">
            <v>alto</v>
          </cell>
          <cell r="J516" t="str">
            <v>ml</v>
          </cell>
        </row>
        <row r="517">
          <cell r="B517" t="str">
            <v>-</v>
          </cell>
          <cell r="C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  <cell r="J517" t="str">
            <v>-</v>
          </cell>
        </row>
        <row r="518">
          <cell r="B518" t="str">
            <v>dormitorio 1</v>
          </cell>
          <cell r="C518" t="str">
            <v>P2</v>
          </cell>
          <cell r="G518">
            <v>0.85</v>
          </cell>
          <cell r="H518">
            <v>2.2000000000000002</v>
          </cell>
          <cell r="J518">
            <v>3.0500000000000003</v>
          </cell>
        </row>
        <row r="519">
          <cell r="C519" t="str">
            <v>PV2</v>
          </cell>
          <cell r="G519">
            <v>1.5</v>
          </cell>
          <cell r="H519">
            <v>2.2000000000000002</v>
          </cell>
          <cell r="J519">
            <v>5.9</v>
          </cell>
        </row>
        <row r="520">
          <cell r="B520" t="str">
            <v>baño 1</v>
          </cell>
          <cell r="C520" t="str">
            <v>V1</v>
          </cell>
          <cell r="G520">
            <v>0.5</v>
          </cell>
          <cell r="H520">
            <v>1.2</v>
          </cell>
          <cell r="J520">
            <v>2.9</v>
          </cell>
        </row>
      </sheetData>
      <sheetData sheetId="4">
        <row r="17">
          <cell r="B17" t="str">
            <v>AREAS PISO 1 (P1)</v>
          </cell>
        </row>
        <row r="19">
          <cell r="B19" t="str">
            <v>AREA H P1 HALL</v>
          </cell>
          <cell r="J19">
            <v>5.9200000000000008</v>
          </cell>
        </row>
        <row r="20">
          <cell r="B20" t="str">
            <v>ubicacion</v>
          </cell>
          <cell r="H20" t="str">
            <v>largo</v>
          </cell>
          <cell r="I20" t="str">
            <v>ancho</v>
          </cell>
          <cell r="J20" t="str">
            <v>m2</v>
          </cell>
        </row>
        <row r="21"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B22" t="str">
            <v>hall</v>
          </cell>
          <cell r="H22">
            <v>3.7</v>
          </cell>
          <cell r="I22">
            <v>1.6</v>
          </cell>
          <cell r="J22">
            <v>5.9200000000000008</v>
          </cell>
        </row>
        <row r="24">
          <cell r="B24" t="str">
            <v>AREA T P1 HALL</v>
          </cell>
          <cell r="J24">
            <v>5.9200000000000008</v>
          </cell>
        </row>
        <row r="25">
          <cell r="B25" t="str">
            <v>ubicacion</v>
          </cell>
          <cell r="H25" t="str">
            <v>largo</v>
          </cell>
          <cell r="I25" t="str">
            <v>ancho</v>
          </cell>
          <cell r="J25" t="str">
            <v>m2</v>
          </cell>
        </row>
        <row r="26"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B27" t="str">
            <v>hall</v>
          </cell>
          <cell r="H27">
            <v>3.7</v>
          </cell>
          <cell r="I27">
            <v>1.6</v>
          </cell>
          <cell r="J27">
            <v>5.9200000000000008</v>
          </cell>
        </row>
        <row r="29">
          <cell r="B29" t="str">
            <v>AREA E P1 HALL</v>
          </cell>
          <cell r="J29">
            <v>22.4</v>
          </cell>
        </row>
        <row r="30">
          <cell r="B30" t="str">
            <v>AREA V P1 HALL</v>
          </cell>
          <cell r="J30">
            <v>16.679999999999996</v>
          </cell>
        </row>
        <row r="31">
          <cell r="B31" t="str">
            <v>GUARD  P1 HALL</v>
          </cell>
          <cell r="J31">
            <v>5.4</v>
          </cell>
        </row>
        <row r="32">
          <cell r="B32" t="str">
            <v>CORNIZ  P1 HALL</v>
          </cell>
          <cell r="J32">
            <v>8</v>
          </cell>
        </row>
        <row r="33">
          <cell r="B33" t="str">
            <v>Ubicacion</v>
          </cell>
          <cell r="F33" t="str">
            <v>largo</v>
          </cell>
          <cell r="G33" t="str">
            <v>alto</v>
          </cell>
          <cell r="H33" t="str">
            <v>area e</v>
          </cell>
          <cell r="I33" t="str">
            <v>area p</v>
          </cell>
          <cell r="J33" t="str">
            <v>guard</v>
          </cell>
          <cell r="K33" t="str">
            <v>corn</v>
          </cell>
        </row>
        <row r="34">
          <cell r="B34" t="str">
            <v>-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</row>
        <row r="35">
          <cell r="B35" t="str">
            <v>hall</v>
          </cell>
          <cell r="F35">
            <v>8</v>
          </cell>
          <cell r="G35">
            <v>2.8</v>
          </cell>
          <cell r="H35">
            <v>22.4</v>
          </cell>
          <cell r="I35">
            <v>22.4</v>
          </cell>
          <cell r="J35">
            <v>8</v>
          </cell>
          <cell r="K35">
            <v>8</v>
          </cell>
        </row>
        <row r="36">
          <cell r="B36" t="str">
            <v>P1</v>
          </cell>
          <cell r="F36">
            <v>0.9</v>
          </cell>
          <cell r="G36">
            <v>2.2000000000000002</v>
          </cell>
          <cell r="H36">
            <v>0</v>
          </cell>
          <cell r="I36">
            <v>-1.9800000000000002</v>
          </cell>
          <cell r="J36">
            <v>-0.9</v>
          </cell>
          <cell r="K36">
            <v>0</v>
          </cell>
        </row>
        <row r="37">
          <cell r="B37" t="str">
            <v>P2</v>
          </cell>
          <cell r="F37">
            <v>0.85</v>
          </cell>
          <cell r="G37">
            <v>2.2000000000000002</v>
          </cell>
          <cell r="H37">
            <v>0</v>
          </cell>
          <cell r="I37">
            <v>-1.87</v>
          </cell>
          <cell r="J37">
            <v>-0.85</v>
          </cell>
          <cell r="K37">
            <v>0</v>
          </cell>
        </row>
        <row r="38">
          <cell r="B38" t="str">
            <v>P2</v>
          </cell>
          <cell r="F38">
            <v>0.85</v>
          </cell>
          <cell r="G38">
            <v>2.2000000000000002</v>
          </cell>
          <cell r="H38">
            <v>0</v>
          </cell>
          <cell r="I38">
            <v>-1.87</v>
          </cell>
          <cell r="J38">
            <v>-0.85</v>
          </cell>
          <cell r="K38">
            <v>0</v>
          </cell>
        </row>
        <row r="40">
          <cell r="B40" t="str">
            <v>AREA P P1 ESTAR COMEDOR</v>
          </cell>
          <cell r="J40">
            <v>26.46</v>
          </cell>
        </row>
        <row r="41">
          <cell r="B41" t="str">
            <v>ubicacion</v>
          </cell>
          <cell r="H41" t="str">
            <v>largo</v>
          </cell>
          <cell r="I41" t="str">
            <v>ancho</v>
          </cell>
          <cell r="J41" t="str">
            <v>m2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B43" t="str">
            <v>estar comedor</v>
          </cell>
          <cell r="H43">
            <v>6.3</v>
          </cell>
          <cell r="I43">
            <v>4.2</v>
          </cell>
          <cell r="J43">
            <v>26.46</v>
          </cell>
        </row>
        <row r="45">
          <cell r="B45" t="str">
            <v>AREA T P1 ESTAR COMEDOR</v>
          </cell>
          <cell r="J45">
            <v>27.121499999999997</v>
          </cell>
        </row>
        <row r="46">
          <cell r="B46" t="str">
            <v>ubicacion</v>
          </cell>
          <cell r="G46" t="str">
            <v>largo</v>
          </cell>
          <cell r="H46" t="str">
            <v>ancho</v>
          </cell>
          <cell r="I46" t="str">
            <v>% pend</v>
          </cell>
          <cell r="J46" t="str">
            <v>m2 i</v>
          </cell>
        </row>
        <row r="47">
          <cell r="B47" t="str">
            <v>-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</row>
        <row r="48">
          <cell r="B48" t="str">
            <v>estar comedor</v>
          </cell>
          <cell r="G48">
            <v>6.3</v>
          </cell>
          <cell r="H48">
            <v>4.2</v>
          </cell>
          <cell r="I48">
            <v>22.5</v>
          </cell>
          <cell r="J48">
            <v>27.121499999999997</v>
          </cell>
        </row>
        <row r="50">
          <cell r="B50" t="str">
            <v>AREA E P1 ESTAR COMEDOR</v>
          </cell>
          <cell r="J50">
            <v>55.12</v>
          </cell>
        </row>
        <row r="51">
          <cell r="B51" t="str">
            <v>AREA V P1 ESTAR COMEDOR</v>
          </cell>
          <cell r="J51">
            <v>41.62</v>
          </cell>
        </row>
        <row r="52">
          <cell r="B52" t="str">
            <v>GUARD  P1 ESTAR COMEDOR</v>
          </cell>
          <cell r="J52">
            <v>13.399999999999999</v>
          </cell>
        </row>
        <row r="53">
          <cell r="B53" t="str">
            <v>CORNIZ  P1 ESTAR COMEDOR</v>
          </cell>
          <cell r="J53">
            <v>19.399999999999999</v>
          </cell>
        </row>
        <row r="54">
          <cell r="B54" t="str">
            <v>Ubicacion</v>
          </cell>
          <cell r="F54" t="str">
            <v>largo</v>
          </cell>
          <cell r="G54" t="str">
            <v>alto</v>
          </cell>
          <cell r="H54" t="str">
            <v>area e</v>
          </cell>
          <cell r="I54" t="str">
            <v>area p</v>
          </cell>
          <cell r="J54" t="str">
            <v>guard</v>
          </cell>
          <cell r="K54" t="str">
            <v>corn</v>
          </cell>
        </row>
        <row r="55"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estar comedor</v>
          </cell>
          <cell r="F56">
            <v>21</v>
          </cell>
          <cell r="G56">
            <v>2.8</v>
          </cell>
          <cell r="H56">
            <v>58.8</v>
          </cell>
          <cell r="I56">
            <v>58.8</v>
          </cell>
          <cell r="J56">
            <v>21</v>
          </cell>
          <cell r="K56">
            <v>21</v>
          </cell>
        </row>
        <row r="57">
          <cell r="B57" t="str">
            <v>vano</v>
          </cell>
          <cell r="F57">
            <v>1.6</v>
          </cell>
          <cell r="G57">
            <v>2.8</v>
          </cell>
          <cell r="H57">
            <v>-1.4799999999999995</v>
          </cell>
          <cell r="I57">
            <v>-4.4799999999999995</v>
          </cell>
          <cell r="J57">
            <v>-1.6</v>
          </cell>
          <cell r="K57">
            <v>-1.6</v>
          </cell>
        </row>
        <row r="58">
          <cell r="B58" t="str">
            <v>PV1</v>
          </cell>
          <cell r="F58">
            <v>1.5</v>
          </cell>
          <cell r="G58">
            <v>2.4</v>
          </cell>
          <cell r="H58">
            <v>-0.59999999999999964</v>
          </cell>
          <cell r="I58">
            <v>-3.5999999999999996</v>
          </cell>
          <cell r="J58">
            <v>-1.5</v>
          </cell>
          <cell r="K58">
            <v>0</v>
          </cell>
        </row>
        <row r="59">
          <cell r="B59" t="str">
            <v>PV1</v>
          </cell>
          <cell r="F59">
            <v>1.5</v>
          </cell>
          <cell r="G59">
            <v>2.4</v>
          </cell>
          <cell r="H59">
            <v>-0.59999999999999964</v>
          </cell>
          <cell r="I59">
            <v>-3.5999999999999996</v>
          </cell>
          <cell r="J59">
            <v>-1.5</v>
          </cell>
          <cell r="K59">
            <v>0</v>
          </cell>
        </row>
        <row r="60">
          <cell r="B60" t="str">
            <v>V6</v>
          </cell>
          <cell r="F60">
            <v>2</v>
          </cell>
          <cell r="G60">
            <v>2</v>
          </cell>
          <cell r="H60">
            <v>-1</v>
          </cell>
          <cell r="I60">
            <v>-4</v>
          </cell>
          <cell r="J60">
            <v>-2</v>
          </cell>
          <cell r="K60">
            <v>0</v>
          </cell>
        </row>
        <row r="61">
          <cell r="B61" t="str">
            <v>V4</v>
          </cell>
          <cell r="F61">
            <v>1</v>
          </cell>
          <cell r="G61">
            <v>1.5</v>
          </cell>
          <cell r="H61">
            <v>0</v>
          </cell>
          <cell r="I61">
            <v>-1.5</v>
          </cell>
          <cell r="J61">
            <v>-1</v>
          </cell>
          <cell r="K61">
            <v>0</v>
          </cell>
        </row>
        <row r="63">
          <cell r="B63" t="str">
            <v>AREA H P1 DORMITORIOS</v>
          </cell>
          <cell r="J63">
            <v>39.654999999999994</v>
          </cell>
        </row>
        <row r="64">
          <cell r="B64" t="str">
            <v>ubicacion</v>
          </cell>
          <cell r="H64" t="str">
            <v>largo</v>
          </cell>
          <cell r="I64" t="str">
            <v>ancho</v>
          </cell>
          <cell r="J64" t="str">
            <v>m2</v>
          </cell>
        </row>
        <row r="65">
          <cell r="B65" t="str">
            <v>-</v>
          </cell>
          <cell r="C65" t="str">
            <v>-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</row>
        <row r="66">
          <cell r="B66" t="str">
            <v>dormitorio 2</v>
          </cell>
          <cell r="H66">
            <v>1.75</v>
          </cell>
          <cell r="I66">
            <v>0.5</v>
          </cell>
          <cell r="J66">
            <v>0.875</v>
          </cell>
        </row>
        <row r="67">
          <cell r="H67">
            <v>3.55</v>
          </cell>
          <cell r="I67">
            <v>0.7</v>
          </cell>
          <cell r="J67">
            <v>2.4849999999999999</v>
          </cell>
        </row>
        <row r="68">
          <cell r="H68">
            <v>2.6</v>
          </cell>
          <cell r="I68">
            <v>2.2000000000000002</v>
          </cell>
          <cell r="J68">
            <v>5.7200000000000006</v>
          </cell>
        </row>
        <row r="69">
          <cell r="B69" t="str">
            <v>closet 1</v>
          </cell>
          <cell r="H69">
            <v>0.6</v>
          </cell>
          <cell r="I69">
            <v>1.2</v>
          </cell>
          <cell r="J69">
            <v>0.72</v>
          </cell>
        </row>
        <row r="70">
          <cell r="B70" t="str">
            <v>dormitorio 3</v>
          </cell>
          <cell r="H70">
            <v>3.4</v>
          </cell>
          <cell r="I70">
            <v>1.95</v>
          </cell>
          <cell r="J70">
            <v>6.63</v>
          </cell>
        </row>
        <row r="71">
          <cell r="H71">
            <v>4.0999999999999996</v>
          </cell>
          <cell r="I71">
            <v>0.85</v>
          </cell>
          <cell r="J71">
            <v>3.4849999999999994</v>
          </cell>
        </row>
        <row r="72">
          <cell r="B72" t="str">
            <v>closet 3</v>
          </cell>
          <cell r="H72">
            <v>0.6</v>
          </cell>
          <cell r="I72">
            <v>1.85</v>
          </cell>
          <cell r="J72">
            <v>1.1100000000000001</v>
          </cell>
        </row>
        <row r="73">
          <cell r="B73" t="str">
            <v>dormitorio 4</v>
          </cell>
          <cell r="H73">
            <v>4.5</v>
          </cell>
          <cell r="I73">
            <v>1.9</v>
          </cell>
          <cell r="J73">
            <v>8.5499999999999989</v>
          </cell>
        </row>
        <row r="74">
          <cell r="H74">
            <v>5.0999999999999996</v>
          </cell>
          <cell r="I74">
            <v>1</v>
          </cell>
          <cell r="J74">
            <v>5.0999999999999996</v>
          </cell>
        </row>
        <row r="75">
          <cell r="B75" t="str">
            <v>closet 2</v>
          </cell>
          <cell r="H75">
            <v>0.6</v>
          </cell>
          <cell r="I75">
            <v>1.8</v>
          </cell>
          <cell r="J75">
            <v>1.08</v>
          </cell>
        </row>
        <row r="76">
          <cell r="B76" t="str">
            <v>pasillo</v>
          </cell>
          <cell r="H76">
            <v>3.9</v>
          </cell>
          <cell r="I76">
            <v>1</v>
          </cell>
          <cell r="J76">
            <v>3.9</v>
          </cell>
        </row>
        <row r="78">
          <cell r="B78" t="str">
            <v>AREA E P1 DORMITORIOS</v>
          </cell>
          <cell r="J78">
            <v>168.48400000000001</v>
          </cell>
        </row>
        <row r="79">
          <cell r="B79" t="str">
            <v>AREA V P1 DORMITORIOS</v>
          </cell>
          <cell r="J79">
            <v>129.88399999999999</v>
          </cell>
        </row>
        <row r="80">
          <cell r="B80" t="str">
            <v>GUARD  P1 DORMITORIOS</v>
          </cell>
          <cell r="J80">
            <v>45.449999999999996</v>
          </cell>
        </row>
        <row r="81">
          <cell r="B81" t="str">
            <v>CORNIZ  P1 DORMITORIOS</v>
          </cell>
          <cell r="J81">
            <v>56.099999999999994</v>
          </cell>
        </row>
        <row r="82">
          <cell r="B82" t="str">
            <v>Ubicacion</v>
          </cell>
          <cell r="F82" t="str">
            <v>largo</v>
          </cell>
          <cell r="G82" t="str">
            <v>alto</v>
          </cell>
          <cell r="H82" t="str">
            <v>area e</v>
          </cell>
          <cell r="I82" t="str">
            <v>area p</v>
          </cell>
          <cell r="J82" t="str">
            <v>guard</v>
          </cell>
          <cell r="K82" t="str">
            <v>corn</v>
          </cell>
        </row>
        <row r="83">
          <cell r="B83" t="str">
            <v>-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 t="str">
            <v>-</v>
          </cell>
        </row>
        <row r="84">
          <cell r="B84" t="str">
            <v>dormitorio 2</v>
          </cell>
          <cell r="F84">
            <v>13.9</v>
          </cell>
          <cell r="G84">
            <v>2.8</v>
          </cell>
          <cell r="H84">
            <v>38.92</v>
          </cell>
          <cell r="I84">
            <v>38.92</v>
          </cell>
          <cell r="J84">
            <v>13.9</v>
          </cell>
          <cell r="K84">
            <v>13.9</v>
          </cell>
        </row>
        <row r="85">
          <cell r="B85" t="str">
            <v>P2</v>
          </cell>
          <cell r="F85">
            <v>0.85</v>
          </cell>
          <cell r="G85">
            <v>2.2000000000000002</v>
          </cell>
          <cell r="H85">
            <v>0</v>
          </cell>
          <cell r="I85">
            <v>-1.87</v>
          </cell>
          <cell r="J85">
            <v>-0.85</v>
          </cell>
          <cell r="K85">
            <v>0</v>
          </cell>
        </row>
        <row r="86">
          <cell r="B86" t="str">
            <v>V2</v>
          </cell>
          <cell r="F86">
            <v>1</v>
          </cell>
          <cell r="G86">
            <v>1.2</v>
          </cell>
          <cell r="H86">
            <v>0</v>
          </cell>
          <cell r="I86">
            <v>-1.2</v>
          </cell>
          <cell r="J86">
            <v>-1</v>
          </cell>
          <cell r="K86">
            <v>0</v>
          </cell>
        </row>
        <row r="87">
          <cell r="B87" t="str">
            <v>P3</v>
          </cell>
          <cell r="F87">
            <v>0.75</v>
          </cell>
          <cell r="G87">
            <v>2.2000000000000002</v>
          </cell>
          <cell r="H87">
            <v>0</v>
          </cell>
          <cell r="I87">
            <v>-1.6500000000000001</v>
          </cell>
          <cell r="J87">
            <v>-0.75</v>
          </cell>
          <cell r="K87">
            <v>0</v>
          </cell>
        </row>
        <row r="88">
          <cell r="B88" t="str">
            <v>PCL1</v>
          </cell>
          <cell r="F88">
            <v>1.2</v>
          </cell>
          <cell r="G88">
            <v>2.5</v>
          </cell>
          <cell r="H88">
            <v>0</v>
          </cell>
          <cell r="I88">
            <v>-3</v>
          </cell>
          <cell r="J88">
            <v>-1.2</v>
          </cell>
          <cell r="K88">
            <v>-1.2</v>
          </cell>
        </row>
        <row r="89">
          <cell r="B89" t="str">
            <v>closet 1</v>
          </cell>
          <cell r="F89">
            <v>3.5999999999999996</v>
          </cell>
          <cell r="G89">
            <v>2.8</v>
          </cell>
          <cell r="H89">
            <v>10.079999999999998</v>
          </cell>
          <cell r="I89">
            <v>10.079999999999998</v>
          </cell>
          <cell r="J89">
            <v>3.5999999999999996</v>
          </cell>
          <cell r="K89">
            <v>3.5999999999999996</v>
          </cell>
        </row>
        <row r="90">
          <cell r="B90" t="str">
            <v>PCL1</v>
          </cell>
          <cell r="F90">
            <v>1.2</v>
          </cell>
          <cell r="G90">
            <v>2.5</v>
          </cell>
          <cell r="H90">
            <v>0</v>
          </cell>
          <cell r="I90">
            <v>-3</v>
          </cell>
          <cell r="J90">
            <v>-1.2</v>
          </cell>
          <cell r="K90">
            <v>-1.2</v>
          </cell>
        </row>
        <row r="91">
          <cell r="B91" t="str">
            <v>dormitorio 3</v>
          </cell>
          <cell r="F91">
            <v>13.799999999999999</v>
          </cell>
          <cell r="G91">
            <v>2.5</v>
          </cell>
          <cell r="H91">
            <v>34.5</v>
          </cell>
          <cell r="I91">
            <v>34.5</v>
          </cell>
          <cell r="J91">
            <v>13.799999999999999</v>
          </cell>
          <cell r="K91">
            <v>13.799999999999999</v>
          </cell>
        </row>
        <row r="92">
          <cell r="B92" t="str">
            <v>P2</v>
          </cell>
          <cell r="F92">
            <v>0.85</v>
          </cell>
          <cell r="G92">
            <v>2.2000000000000002</v>
          </cell>
          <cell r="H92">
            <v>0</v>
          </cell>
          <cell r="I92">
            <v>-1.87</v>
          </cell>
          <cell r="J92">
            <v>-0.85</v>
          </cell>
          <cell r="K92">
            <v>0</v>
          </cell>
        </row>
        <row r="93">
          <cell r="B93" t="str">
            <v>V3</v>
          </cell>
          <cell r="F93">
            <v>1</v>
          </cell>
          <cell r="G93">
            <v>1.5</v>
          </cell>
          <cell r="H93">
            <v>0</v>
          </cell>
          <cell r="I93">
            <v>-1.5</v>
          </cell>
          <cell r="J93">
            <v>-1</v>
          </cell>
          <cell r="K93">
            <v>0</v>
          </cell>
        </row>
        <row r="94">
          <cell r="B94" t="str">
            <v>PCL3</v>
          </cell>
          <cell r="F94">
            <v>1.85</v>
          </cell>
          <cell r="G94">
            <v>2.5</v>
          </cell>
          <cell r="H94">
            <v>-1.625</v>
          </cell>
          <cell r="I94">
            <v>-4.625</v>
          </cell>
          <cell r="J94">
            <v>-1.85</v>
          </cell>
          <cell r="K94">
            <v>-1.85</v>
          </cell>
        </row>
        <row r="95">
          <cell r="B95" t="str">
            <v>closet 3</v>
          </cell>
          <cell r="F95">
            <v>4.9000000000000004</v>
          </cell>
          <cell r="G95">
            <v>2.5</v>
          </cell>
          <cell r="H95">
            <v>12.25</v>
          </cell>
          <cell r="I95">
            <v>12.25</v>
          </cell>
          <cell r="J95">
            <v>4.9000000000000004</v>
          </cell>
          <cell r="K95">
            <v>4.9000000000000004</v>
          </cell>
        </row>
        <row r="96">
          <cell r="B96" t="str">
            <v>PCL3</v>
          </cell>
          <cell r="F96">
            <v>1.85</v>
          </cell>
          <cell r="G96">
            <v>2.5</v>
          </cell>
          <cell r="H96">
            <v>-1.625</v>
          </cell>
          <cell r="I96">
            <v>-4.625</v>
          </cell>
          <cell r="J96">
            <v>-1.85</v>
          </cell>
          <cell r="K96">
            <v>-1.85</v>
          </cell>
        </row>
        <row r="97">
          <cell r="B97" t="str">
            <v>dormitorio 4</v>
          </cell>
          <cell r="F97">
            <v>16</v>
          </cell>
          <cell r="G97">
            <v>2.5</v>
          </cell>
          <cell r="H97">
            <v>40</v>
          </cell>
          <cell r="I97">
            <v>40</v>
          </cell>
          <cell r="J97">
            <v>16</v>
          </cell>
          <cell r="K97">
            <v>16</v>
          </cell>
        </row>
        <row r="98">
          <cell r="B98" t="str">
            <v>P2</v>
          </cell>
          <cell r="F98">
            <v>0.85</v>
          </cell>
          <cell r="G98">
            <v>2.2000000000000002</v>
          </cell>
          <cell r="H98">
            <v>0</v>
          </cell>
          <cell r="I98">
            <v>-1.87</v>
          </cell>
          <cell r="J98">
            <v>-0.85</v>
          </cell>
          <cell r="K98">
            <v>0</v>
          </cell>
        </row>
        <row r="99">
          <cell r="B99" t="str">
            <v>PCL2</v>
          </cell>
          <cell r="F99">
            <v>1.8</v>
          </cell>
          <cell r="G99">
            <v>2.5</v>
          </cell>
          <cell r="H99">
            <v>-1.5</v>
          </cell>
          <cell r="I99">
            <v>-4.5</v>
          </cell>
          <cell r="J99">
            <v>-1.8</v>
          </cell>
          <cell r="K99">
            <v>-1.8</v>
          </cell>
        </row>
        <row r="100">
          <cell r="B100" t="str">
            <v>V3</v>
          </cell>
          <cell r="F100">
            <v>1</v>
          </cell>
          <cell r="G100">
            <v>1.5</v>
          </cell>
          <cell r="H100">
            <v>0</v>
          </cell>
          <cell r="I100">
            <v>-1.5</v>
          </cell>
          <cell r="J100">
            <v>-1</v>
          </cell>
          <cell r="K100">
            <v>0</v>
          </cell>
        </row>
        <row r="101">
          <cell r="B101" t="str">
            <v>V3</v>
          </cell>
          <cell r="F101">
            <v>1</v>
          </cell>
          <cell r="G101">
            <v>1.5</v>
          </cell>
          <cell r="H101">
            <v>0</v>
          </cell>
          <cell r="I101">
            <v>-1.5</v>
          </cell>
          <cell r="J101">
            <v>-1</v>
          </cell>
          <cell r="K101">
            <v>0</v>
          </cell>
        </row>
        <row r="102">
          <cell r="B102" t="str">
            <v>closet 2</v>
          </cell>
          <cell r="F102">
            <v>4.8</v>
          </cell>
          <cell r="G102">
            <v>2.5</v>
          </cell>
          <cell r="H102">
            <v>12</v>
          </cell>
          <cell r="I102">
            <v>12</v>
          </cell>
          <cell r="J102">
            <v>4.8</v>
          </cell>
          <cell r="K102">
            <v>4.8</v>
          </cell>
        </row>
        <row r="103">
          <cell r="B103" t="str">
            <v>PCL2</v>
          </cell>
          <cell r="F103">
            <v>1.8</v>
          </cell>
          <cell r="G103">
            <v>2.5</v>
          </cell>
          <cell r="H103">
            <v>-1.5</v>
          </cell>
          <cell r="I103">
            <v>-4.5</v>
          </cell>
          <cell r="J103">
            <v>-1.8</v>
          </cell>
          <cell r="K103">
            <v>-1.8</v>
          </cell>
        </row>
        <row r="104">
          <cell r="B104" t="str">
            <v>pasillo</v>
          </cell>
          <cell r="F104">
            <v>2.8</v>
          </cell>
          <cell r="G104">
            <v>4.28</v>
          </cell>
          <cell r="H104">
            <v>11.984</v>
          </cell>
          <cell r="I104">
            <v>11.984</v>
          </cell>
          <cell r="J104">
            <v>2.8</v>
          </cell>
          <cell r="K104">
            <v>2.8</v>
          </cell>
        </row>
        <row r="105">
          <cell r="F105">
            <v>6</v>
          </cell>
          <cell r="G105">
            <v>2.5</v>
          </cell>
          <cell r="H105">
            <v>15</v>
          </cell>
          <cell r="I105">
            <v>15</v>
          </cell>
          <cell r="J105">
            <v>6</v>
          </cell>
          <cell r="K105">
            <v>6</v>
          </cell>
        </row>
        <row r="106">
          <cell r="B106" t="str">
            <v>vano</v>
          </cell>
          <cell r="F106">
            <v>0.9</v>
          </cell>
          <cell r="G106">
            <v>2.5</v>
          </cell>
          <cell r="H106">
            <v>0</v>
          </cell>
          <cell r="I106">
            <v>-2.25</v>
          </cell>
          <cell r="J106">
            <v>-0.9</v>
          </cell>
          <cell r="K106">
            <v>0</v>
          </cell>
        </row>
        <row r="107">
          <cell r="B107" t="str">
            <v>P2</v>
          </cell>
          <cell r="F107">
            <v>0.85</v>
          </cell>
          <cell r="G107">
            <v>2.2000000000000002</v>
          </cell>
          <cell r="H107">
            <v>0</v>
          </cell>
          <cell r="I107">
            <v>-1.87</v>
          </cell>
          <cell r="J107">
            <v>-0.85</v>
          </cell>
          <cell r="K107">
            <v>0</v>
          </cell>
        </row>
        <row r="108">
          <cell r="B108" t="str">
            <v>P2</v>
          </cell>
          <cell r="F108">
            <v>0.85</v>
          </cell>
          <cell r="G108">
            <v>2.2000000000000002</v>
          </cell>
          <cell r="H108">
            <v>0</v>
          </cell>
          <cell r="I108">
            <v>-1.87</v>
          </cell>
          <cell r="J108">
            <v>-0.85</v>
          </cell>
          <cell r="K108">
            <v>0</v>
          </cell>
        </row>
        <row r="109">
          <cell r="B109" t="str">
            <v>P3</v>
          </cell>
          <cell r="F109">
            <v>0.75</v>
          </cell>
          <cell r="G109">
            <v>2.2000000000000002</v>
          </cell>
          <cell r="H109">
            <v>0</v>
          </cell>
          <cell r="I109">
            <v>-1.6500000000000001</v>
          </cell>
          <cell r="J109">
            <v>-0.75</v>
          </cell>
          <cell r="K109">
            <v>0</v>
          </cell>
        </row>
        <row r="111">
          <cell r="B111" t="str">
            <v>AREA P P1 BAÑO 2 y 3</v>
          </cell>
          <cell r="J111">
            <v>4.3600000000000003</v>
          </cell>
        </row>
        <row r="112">
          <cell r="B112" t="str">
            <v>AREA T P1 BAÑO 2 y 3</v>
          </cell>
          <cell r="J112">
            <v>6.39</v>
          </cell>
        </row>
        <row r="113">
          <cell r="B113" t="str">
            <v>Ubicacion</v>
          </cell>
          <cell r="G113" t="str">
            <v>largo</v>
          </cell>
          <cell r="H113" t="str">
            <v>ancho</v>
          </cell>
          <cell r="I113" t="str">
            <v>m2</v>
          </cell>
          <cell r="J113" t="str">
            <v>m2</v>
          </cell>
        </row>
        <row r="114">
          <cell r="B114" t="str">
            <v>-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B115" t="str">
            <v>baño 2</v>
          </cell>
          <cell r="G115">
            <v>1.4</v>
          </cell>
          <cell r="H115">
            <v>2.1</v>
          </cell>
          <cell r="I115">
            <v>2.94</v>
          </cell>
          <cell r="J115">
            <v>2.94</v>
          </cell>
        </row>
        <row r="116">
          <cell r="C116" t="str">
            <v>tina</v>
          </cell>
          <cell r="G116">
            <v>1.4</v>
          </cell>
          <cell r="H116">
            <v>0.7</v>
          </cell>
          <cell r="I116">
            <v>-0.97999999999999987</v>
          </cell>
        </row>
        <row r="117">
          <cell r="B117" t="str">
            <v>baño 3</v>
          </cell>
          <cell r="G117">
            <v>1.5</v>
          </cell>
          <cell r="H117">
            <v>2.2999999999999998</v>
          </cell>
          <cell r="I117">
            <v>3.4499999999999997</v>
          </cell>
          <cell r="J117">
            <v>3.4499999999999997</v>
          </cell>
        </row>
        <row r="118">
          <cell r="C118" t="str">
            <v>tina</v>
          </cell>
          <cell r="G118">
            <v>1.5</v>
          </cell>
          <cell r="H118">
            <v>0.7</v>
          </cell>
          <cell r="I118">
            <v>-1.0499999999999998</v>
          </cell>
        </row>
        <row r="120">
          <cell r="B120" t="str">
            <v>AREA E P1 BAÑO 2 y 3</v>
          </cell>
          <cell r="J120">
            <v>38.599999999999994</v>
          </cell>
        </row>
        <row r="121">
          <cell r="B121" t="str">
            <v>AREA V P1 BAÑO 2 y 3</v>
          </cell>
          <cell r="J121">
            <v>34.700000000000003</v>
          </cell>
        </row>
        <row r="122">
          <cell r="B122" t="str">
            <v>GUARD  P1 BAÑO 2 y 3</v>
          </cell>
          <cell r="J122">
            <v>12.6</v>
          </cell>
        </row>
        <row r="123">
          <cell r="B123" t="str">
            <v>CORNIZ  P1 BAÑO 2 y 3</v>
          </cell>
          <cell r="J123">
            <v>14.6</v>
          </cell>
        </row>
        <row r="124">
          <cell r="B124" t="str">
            <v>Ubicacion</v>
          </cell>
          <cell r="F124" t="str">
            <v>largo</v>
          </cell>
          <cell r="G124" t="str">
            <v>alto</v>
          </cell>
          <cell r="H124" t="str">
            <v>area e</v>
          </cell>
          <cell r="I124" t="str">
            <v>area p</v>
          </cell>
          <cell r="J124" t="str">
            <v>guard</v>
          </cell>
          <cell r="K124" t="str">
            <v>corn</v>
          </cell>
        </row>
        <row r="125">
          <cell r="B125" t="str">
            <v>-</v>
          </cell>
          <cell r="C125" t="str">
            <v>-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-</v>
          </cell>
          <cell r="H125" t="str">
            <v>-</v>
          </cell>
          <cell r="I125" t="str">
            <v>-</v>
          </cell>
          <cell r="J125" t="str">
            <v>-</v>
          </cell>
          <cell r="K125" t="str">
            <v>-</v>
          </cell>
        </row>
        <row r="126">
          <cell r="B126" t="str">
            <v>baño 2</v>
          </cell>
          <cell r="F126">
            <v>7</v>
          </cell>
          <cell r="G126">
            <v>2.8</v>
          </cell>
          <cell r="H126">
            <v>19.599999999999998</v>
          </cell>
          <cell r="I126">
            <v>19.599999999999998</v>
          </cell>
          <cell r="J126">
            <v>7</v>
          </cell>
          <cell r="K126">
            <v>7</v>
          </cell>
        </row>
        <row r="127">
          <cell r="B127" t="str">
            <v>P3</v>
          </cell>
          <cell r="F127">
            <v>0.75</v>
          </cell>
          <cell r="G127">
            <v>2.2000000000000002</v>
          </cell>
          <cell r="H127">
            <v>0</v>
          </cell>
          <cell r="I127">
            <v>-1.6500000000000001</v>
          </cell>
          <cell r="J127">
            <v>-0.75</v>
          </cell>
          <cell r="K127">
            <v>0</v>
          </cell>
        </row>
        <row r="128">
          <cell r="B128" t="str">
            <v>baño 3</v>
          </cell>
          <cell r="F128">
            <v>7.6</v>
          </cell>
          <cell r="G128">
            <v>2.5</v>
          </cell>
          <cell r="H128">
            <v>19</v>
          </cell>
          <cell r="I128">
            <v>19</v>
          </cell>
          <cell r="J128">
            <v>7.6</v>
          </cell>
          <cell r="K128">
            <v>7.6</v>
          </cell>
        </row>
        <row r="129">
          <cell r="B129" t="str">
            <v>P3</v>
          </cell>
          <cell r="F129">
            <v>0.75</v>
          </cell>
          <cell r="G129">
            <v>2.2000000000000002</v>
          </cell>
          <cell r="H129">
            <v>0</v>
          </cell>
          <cell r="I129">
            <v>-1.6500000000000001</v>
          </cell>
          <cell r="J129">
            <v>-0.75</v>
          </cell>
          <cell r="K129">
            <v>0</v>
          </cell>
        </row>
        <row r="130">
          <cell r="B130" t="str">
            <v>V1</v>
          </cell>
          <cell r="F130">
            <v>0.5</v>
          </cell>
          <cell r="G130">
            <v>1.2</v>
          </cell>
          <cell r="H130">
            <v>0</v>
          </cell>
          <cell r="I130">
            <v>-0.6</v>
          </cell>
          <cell r="J130">
            <v>-0.5</v>
          </cell>
          <cell r="K130">
            <v>0</v>
          </cell>
        </row>
        <row r="132">
          <cell r="B132" t="str">
            <v>AREA P P1 BAÑO VISITA</v>
          </cell>
          <cell r="J132">
            <v>0</v>
          </cell>
        </row>
        <row r="133">
          <cell r="B133" t="str">
            <v>AREA T P1 BAÑO VISITA</v>
          </cell>
          <cell r="J133">
            <v>0</v>
          </cell>
        </row>
        <row r="134">
          <cell r="B134" t="str">
            <v>Ubicacion</v>
          </cell>
          <cell r="G134" t="str">
            <v>largo</v>
          </cell>
          <cell r="H134" t="str">
            <v>ancho</v>
          </cell>
          <cell r="I134" t="str">
            <v>m2</v>
          </cell>
          <cell r="J134" t="str">
            <v>m2</v>
          </cell>
        </row>
        <row r="135">
          <cell r="B135" t="str">
            <v>-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</row>
        <row r="136">
          <cell r="B136" t="str">
            <v>baño visita</v>
          </cell>
          <cell r="I136">
            <v>0</v>
          </cell>
          <cell r="J136">
            <v>0</v>
          </cell>
        </row>
        <row r="138">
          <cell r="B138" t="str">
            <v>AREA E P1 BAÑO VISITA</v>
          </cell>
          <cell r="J138">
            <v>0</v>
          </cell>
        </row>
        <row r="139">
          <cell r="B139" t="str">
            <v>AREA V P1 BAÑO VISITA</v>
          </cell>
          <cell r="J139">
            <v>0</v>
          </cell>
        </row>
        <row r="140">
          <cell r="B140" t="str">
            <v>GUARD  P1 BAÑO VISITA</v>
          </cell>
          <cell r="J140">
            <v>0</v>
          </cell>
        </row>
        <row r="141">
          <cell r="B141" t="str">
            <v>CORNIZ  P1 BAÑO VISITA</v>
          </cell>
          <cell r="J141">
            <v>0</v>
          </cell>
        </row>
        <row r="142">
          <cell r="B142" t="str">
            <v>Ubicacion</v>
          </cell>
          <cell r="F142" t="str">
            <v>largo</v>
          </cell>
          <cell r="G142" t="str">
            <v>alto</v>
          </cell>
          <cell r="H142" t="str">
            <v>area e</v>
          </cell>
          <cell r="I142" t="str">
            <v>area p</v>
          </cell>
          <cell r="J142" t="str">
            <v>guard</v>
          </cell>
          <cell r="K142" t="str">
            <v>corn</v>
          </cell>
        </row>
        <row r="143">
          <cell r="B143" t="str">
            <v>-</v>
          </cell>
          <cell r="C143" t="str">
            <v>-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-</v>
          </cell>
          <cell r="H143" t="str">
            <v>-</v>
          </cell>
          <cell r="I143" t="str">
            <v>-</v>
          </cell>
          <cell r="J143" t="str">
            <v>-</v>
          </cell>
          <cell r="K143" t="str">
            <v>-</v>
          </cell>
        </row>
        <row r="144">
          <cell r="B144" t="str">
            <v>baño visita</v>
          </cell>
          <cell r="F144">
            <v>0</v>
          </cell>
          <cell r="G144">
            <v>2.5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7">
          <cell r="B147" t="str">
            <v>AREA P P1 COCINA</v>
          </cell>
          <cell r="J147">
            <v>11.549999999999999</v>
          </cell>
        </row>
        <row r="148">
          <cell r="B148" t="str">
            <v>ubicacion</v>
          </cell>
          <cell r="H148" t="str">
            <v>largo</v>
          </cell>
          <cell r="I148" t="str">
            <v>ancho</v>
          </cell>
          <cell r="J148" t="str">
            <v>m2</v>
          </cell>
        </row>
        <row r="149"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</row>
        <row r="150">
          <cell r="B150" t="str">
            <v>cocina</v>
          </cell>
          <cell r="H150">
            <v>3.5</v>
          </cell>
          <cell r="I150">
            <v>3.3</v>
          </cell>
          <cell r="J150">
            <v>11.549999999999999</v>
          </cell>
        </row>
        <row r="151">
          <cell r="B151" t="str">
            <v>despensa</v>
          </cell>
          <cell r="C151" t="str">
            <v>incluido en cocina</v>
          </cell>
          <cell r="J151">
            <v>0</v>
          </cell>
        </row>
        <row r="153">
          <cell r="B153" t="str">
            <v>AREA T P1 COCINA</v>
          </cell>
          <cell r="J153">
            <v>11.549999999999999</v>
          </cell>
        </row>
        <row r="154">
          <cell r="B154" t="str">
            <v>ubicacion</v>
          </cell>
          <cell r="H154" t="str">
            <v>largo</v>
          </cell>
          <cell r="I154" t="str">
            <v>ancho</v>
          </cell>
          <cell r="J154" t="str">
            <v>m2</v>
          </cell>
        </row>
        <row r="155">
          <cell r="B155" t="str">
            <v>-</v>
          </cell>
          <cell r="C155" t="str">
            <v>-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-</v>
          </cell>
          <cell r="H155" t="str">
            <v>-</v>
          </cell>
          <cell r="I155" t="str">
            <v>-</v>
          </cell>
          <cell r="J155" t="str">
            <v>-</v>
          </cell>
        </row>
        <row r="156">
          <cell r="B156" t="str">
            <v>cocina</v>
          </cell>
          <cell r="H156">
            <v>3.5</v>
          </cell>
          <cell r="I156">
            <v>3.3</v>
          </cell>
          <cell r="J156">
            <v>11.549999999999999</v>
          </cell>
        </row>
        <row r="157">
          <cell r="B157" t="str">
            <v>despensa</v>
          </cell>
          <cell r="C157" t="str">
            <v>incluido en cocina</v>
          </cell>
          <cell r="J157">
            <v>0</v>
          </cell>
        </row>
        <row r="159">
          <cell r="B159" t="str">
            <v>AREA E P1 COCINA ceramica</v>
          </cell>
          <cell r="J159">
            <v>14.959999999999997</v>
          </cell>
        </row>
        <row r="160">
          <cell r="B160" t="str">
            <v>AREA V P1 COCINA ceramica</v>
          </cell>
          <cell r="J160">
            <v>11.889999999999997</v>
          </cell>
        </row>
        <row r="161">
          <cell r="B161" t="str">
            <v>GUARD  P1 COCINA ceramica</v>
          </cell>
          <cell r="J161">
            <v>4.95</v>
          </cell>
        </row>
        <row r="162">
          <cell r="B162" t="str">
            <v>CORNIZ  P1 COCINA ceramica</v>
          </cell>
          <cell r="J162">
            <v>0</v>
          </cell>
        </row>
        <row r="163">
          <cell r="B163" t="str">
            <v>Ubicacion</v>
          </cell>
          <cell r="F163" t="str">
            <v>largo</v>
          </cell>
          <cell r="G163" t="str">
            <v>alto</v>
          </cell>
          <cell r="H163" t="str">
            <v>area e</v>
          </cell>
          <cell r="I163" t="str">
            <v>area p</v>
          </cell>
          <cell r="J163" t="str">
            <v>guard</v>
          </cell>
          <cell r="K163" t="str">
            <v>corn</v>
          </cell>
        </row>
        <row r="164">
          <cell r="B164" t="str">
            <v>-</v>
          </cell>
          <cell r="C164" t="str">
            <v>-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-</v>
          </cell>
          <cell r="H164" t="str">
            <v>-</v>
          </cell>
          <cell r="I164" t="str">
            <v>-</v>
          </cell>
          <cell r="J164" t="str">
            <v>-</v>
          </cell>
          <cell r="K164" t="str">
            <v>-</v>
          </cell>
        </row>
        <row r="165">
          <cell r="B165" t="str">
            <v>cocina</v>
          </cell>
          <cell r="F165">
            <v>6.8</v>
          </cell>
          <cell r="G165">
            <v>2.1999999999999997</v>
          </cell>
          <cell r="H165">
            <v>14.959999999999997</v>
          </cell>
          <cell r="I165">
            <v>14.959999999999997</v>
          </cell>
          <cell r="J165">
            <v>6.8</v>
          </cell>
        </row>
        <row r="166">
          <cell r="B166" t="str">
            <v>P4</v>
          </cell>
          <cell r="F166">
            <v>0.85</v>
          </cell>
          <cell r="G166">
            <v>2.2000000000000002</v>
          </cell>
          <cell r="H166">
            <v>0</v>
          </cell>
          <cell r="I166">
            <v>-1.87</v>
          </cell>
          <cell r="J166">
            <v>-0.85</v>
          </cell>
        </row>
        <row r="167">
          <cell r="B167" t="str">
            <v>V2</v>
          </cell>
          <cell r="F167">
            <v>1</v>
          </cell>
          <cell r="G167">
            <v>1.2</v>
          </cell>
          <cell r="H167">
            <v>0</v>
          </cell>
          <cell r="I167">
            <v>-1.2</v>
          </cell>
          <cell r="J167">
            <v>-1</v>
          </cell>
        </row>
        <row r="168">
          <cell r="B168" t="str">
            <v>despensa</v>
          </cell>
          <cell r="G168">
            <v>2.8</v>
          </cell>
          <cell r="H168">
            <v>0</v>
          </cell>
          <cell r="I168">
            <v>0</v>
          </cell>
          <cell r="J168">
            <v>0</v>
          </cell>
        </row>
        <row r="170">
          <cell r="B170" t="str">
            <v>AREA E P1 COCINA pintura</v>
          </cell>
          <cell r="J170">
            <v>32.839999999999996</v>
          </cell>
        </row>
        <row r="171">
          <cell r="B171" t="str">
            <v>AREA V P1 COCINA pintura</v>
          </cell>
          <cell r="J171">
            <v>24.77</v>
          </cell>
        </row>
        <row r="172">
          <cell r="B172" t="str">
            <v>GUARD  P1 COCINA pintura</v>
          </cell>
          <cell r="J172">
            <v>6.55</v>
          </cell>
        </row>
        <row r="173">
          <cell r="B173" t="str">
            <v>CORNIZ  P1 COCINA pintura</v>
          </cell>
          <cell r="J173">
            <v>10.7</v>
          </cell>
        </row>
        <row r="174">
          <cell r="B174" t="str">
            <v>Ubicacion</v>
          </cell>
          <cell r="F174" t="str">
            <v>largo</v>
          </cell>
          <cell r="G174" t="str">
            <v>alto</v>
          </cell>
          <cell r="H174" t="str">
            <v>area e</v>
          </cell>
          <cell r="I174" t="str">
            <v>area p</v>
          </cell>
          <cell r="J174" t="str">
            <v>guard</v>
          </cell>
          <cell r="K174" t="str">
            <v>corn</v>
          </cell>
        </row>
        <row r="175">
          <cell r="B175" t="str">
            <v>-</v>
          </cell>
          <cell r="C175" t="str">
            <v>-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  <cell r="K175" t="str">
            <v>-</v>
          </cell>
        </row>
        <row r="176">
          <cell r="B176" t="str">
            <v>cocina</v>
          </cell>
          <cell r="F176">
            <v>6.8</v>
          </cell>
          <cell r="G176">
            <v>0.6</v>
          </cell>
          <cell r="H176">
            <v>4.08</v>
          </cell>
          <cell r="I176">
            <v>4.08</v>
          </cell>
          <cell r="K176">
            <v>2.2999999999999998</v>
          </cell>
        </row>
        <row r="177">
          <cell r="F177">
            <v>6.8</v>
          </cell>
          <cell r="G177">
            <v>2.8</v>
          </cell>
          <cell r="H177">
            <v>19.04</v>
          </cell>
          <cell r="I177">
            <v>19.04</v>
          </cell>
          <cell r="J177">
            <v>6.8</v>
          </cell>
          <cell r="K177">
            <v>6.8</v>
          </cell>
        </row>
        <row r="178">
          <cell r="B178" t="str">
            <v>P2</v>
          </cell>
          <cell r="F178">
            <v>0.85</v>
          </cell>
          <cell r="G178">
            <v>2.2000000000000002</v>
          </cell>
          <cell r="H178">
            <v>0</v>
          </cell>
          <cell r="I178">
            <v>-1.87</v>
          </cell>
          <cell r="J178">
            <v>-0.85</v>
          </cell>
          <cell r="K178">
            <v>0</v>
          </cell>
        </row>
        <row r="179">
          <cell r="B179" t="str">
            <v>V8</v>
          </cell>
          <cell r="F179">
            <v>1</v>
          </cell>
          <cell r="G179">
            <v>1.4</v>
          </cell>
          <cell r="H179">
            <v>0</v>
          </cell>
          <cell r="I179">
            <v>-1.4</v>
          </cell>
          <cell r="J179">
            <v>-1</v>
          </cell>
          <cell r="K179">
            <v>0</v>
          </cell>
        </row>
        <row r="180">
          <cell r="B180" t="str">
            <v>PDe</v>
          </cell>
          <cell r="F180">
            <v>1</v>
          </cell>
          <cell r="G180">
            <v>2.4</v>
          </cell>
          <cell r="H180">
            <v>0</v>
          </cell>
          <cell r="I180">
            <v>-2.4</v>
          </cell>
          <cell r="J180">
            <v>-1</v>
          </cell>
          <cell r="K180">
            <v>-1</v>
          </cell>
        </row>
        <row r="181">
          <cell r="B181" t="str">
            <v>despensa</v>
          </cell>
          <cell r="F181">
            <v>3.5999999999999996</v>
          </cell>
          <cell r="G181">
            <v>2.6999999999999997</v>
          </cell>
          <cell r="H181">
            <v>9.7199999999999989</v>
          </cell>
          <cell r="I181">
            <v>9.7199999999999989</v>
          </cell>
          <cell r="J181">
            <v>3.5999999999999996</v>
          </cell>
          <cell r="K181">
            <v>3.5999999999999996</v>
          </cell>
        </row>
        <row r="182">
          <cell r="B182" t="str">
            <v>PDe</v>
          </cell>
          <cell r="F182">
            <v>1</v>
          </cell>
          <cell r="G182">
            <v>2.4</v>
          </cell>
          <cell r="H182">
            <v>0</v>
          </cell>
          <cell r="I182">
            <v>-2.4</v>
          </cell>
          <cell r="J182">
            <v>-1</v>
          </cell>
          <cell r="K182">
            <v>-1</v>
          </cell>
        </row>
        <row r="184">
          <cell r="B184" t="str">
            <v>AREA H P1 LAVANDERIA</v>
          </cell>
          <cell r="J184">
            <v>5.9500000000000011</v>
          </cell>
        </row>
        <row r="185">
          <cell r="B185" t="str">
            <v>ubicacion</v>
          </cell>
          <cell r="H185" t="str">
            <v>largo</v>
          </cell>
          <cell r="I185" t="str">
            <v>ancho</v>
          </cell>
          <cell r="J185" t="str">
            <v>m2</v>
          </cell>
        </row>
        <row r="186">
          <cell r="B186" t="str">
            <v>-</v>
          </cell>
          <cell r="C186" t="str">
            <v>-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-</v>
          </cell>
          <cell r="H186" t="str">
            <v>-</v>
          </cell>
          <cell r="I186" t="str">
            <v>-</v>
          </cell>
          <cell r="J186" t="str">
            <v>-</v>
          </cell>
        </row>
        <row r="187">
          <cell r="B187" t="str">
            <v>lavanderia</v>
          </cell>
          <cell r="H187">
            <v>3.5</v>
          </cell>
          <cell r="I187">
            <v>1.7000000000000002</v>
          </cell>
          <cell r="J187">
            <v>5.9500000000000011</v>
          </cell>
        </row>
        <row r="189">
          <cell r="B189" t="str">
            <v>AREA E P1 LAVANDERIA ceramico</v>
          </cell>
          <cell r="J189">
            <v>0</v>
          </cell>
        </row>
        <row r="190">
          <cell r="B190" t="str">
            <v>AREA V P1 LAVANDERIA ceramico</v>
          </cell>
          <cell r="J190">
            <v>0</v>
          </cell>
        </row>
        <row r="191">
          <cell r="B191" t="str">
            <v>GUARD  P1 LAVANDERIA ceramico</v>
          </cell>
          <cell r="J191">
            <v>0</v>
          </cell>
        </row>
        <row r="192">
          <cell r="B192" t="str">
            <v>CORNIZ  P1 LAVANDERIA ceramico</v>
          </cell>
          <cell r="J192">
            <v>0</v>
          </cell>
        </row>
        <row r="193">
          <cell r="B193" t="str">
            <v>Ubicacion</v>
          </cell>
          <cell r="F193" t="str">
            <v>largo</v>
          </cell>
          <cell r="G193" t="str">
            <v>alto</v>
          </cell>
          <cell r="H193" t="str">
            <v>area e</v>
          </cell>
          <cell r="I193" t="str">
            <v>area p</v>
          </cell>
          <cell r="J193" t="str">
            <v>guard</v>
          </cell>
          <cell r="K193" t="str">
            <v>corn</v>
          </cell>
        </row>
        <row r="194">
          <cell r="B194" t="str">
            <v>-</v>
          </cell>
          <cell r="C194" t="str">
            <v>-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-</v>
          </cell>
          <cell r="H194" t="str">
            <v>-</v>
          </cell>
          <cell r="I194" t="str">
            <v>-</v>
          </cell>
          <cell r="J194" t="str">
            <v>-</v>
          </cell>
          <cell r="K194" t="str">
            <v>-</v>
          </cell>
        </row>
        <row r="195">
          <cell r="B195" t="str">
            <v>lavanderia</v>
          </cell>
          <cell r="G195">
            <v>2.2000000000000002</v>
          </cell>
          <cell r="H195">
            <v>0</v>
          </cell>
          <cell r="I195">
            <v>0</v>
          </cell>
          <cell r="J195">
            <v>0</v>
          </cell>
        </row>
        <row r="196">
          <cell r="G196">
            <v>2.2000000000000002</v>
          </cell>
          <cell r="H196">
            <v>0</v>
          </cell>
          <cell r="I196">
            <v>0</v>
          </cell>
          <cell r="J196">
            <v>0</v>
          </cell>
        </row>
        <row r="198">
          <cell r="B198" t="str">
            <v>AREA E P1 LAVANDERIA pintura</v>
          </cell>
          <cell r="J198">
            <v>28</v>
          </cell>
        </row>
        <row r="199">
          <cell r="B199" t="str">
            <v>AREA V P1 LAVANDERIA pintura</v>
          </cell>
          <cell r="J199">
            <v>24.259999999999998</v>
          </cell>
        </row>
        <row r="200">
          <cell r="B200" t="str">
            <v>GUARD  P1 LAVANDERIA pintura</v>
          </cell>
          <cell r="J200">
            <v>-1.7</v>
          </cell>
        </row>
        <row r="201">
          <cell r="B201" t="str">
            <v>CORNIZ  P1 LAVANDERIA pintura</v>
          </cell>
          <cell r="J201">
            <v>0</v>
          </cell>
        </row>
        <row r="202">
          <cell r="B202" t="str">
            <v>Ubicacion</v>
          </cell>
          <cell r="F202" t="str">
            <v>largo</v>
          </cell>
          <cell r="G202" t="str">
            <v>alto</v>
          </cell>
          <cell r="H202" t="str">
            <v>area e</v>
          </cell>
          <cell r="I202" t="str">
            <v>area p</v>
          </cell>
          <cell r="J202" t="str">
            <v>guard</v>
          </cell>
          <cell r="K202" t="str">
            <v>corn</v>
          </cell>
        </row>
        <row r="203">
          <cell r="B203" t="str">
            <v>-</v>
          </cell>
          <cell r="C203" t="str">
            <v>-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-</v>
          </cell>
          <cell r="H203" t="str">
            <v>-</v>
          </cell>
          <cell r="I203" t="str">
            <v>-</v>
          </cell>
          <cell r="J203" t="str">
            <v>-</v>
          </cell>
          <cell r="K203" t="str">
            <v>-</v>
          </cell>
        </row>
        <row r="204">
          <cell r="B204" t="str">
            <v>lavanderia</v>
          </cell>
          <cell r="F204">
            <v>8</v>
          </cell>
          <cell r="G204">
            <v>2.1</v>
          </cell>
          <cell r="H204">
            <v>16.8</v>
          </cell>
          <cell r="I204">
            <v>16.8</v>
          </cell>
        </row>
        <row r="205">
          <cell r="F205">
            <v>3.5</v>
          </cell>
          <cell r="G205">
            <v>3.2</v>
          </cell>
          <cell r="H205">
            <v>11.200000000000001</v>
          </cell>
          <cell r="I205">
            <v>11.200000000000001</v>
          </cell>
        </row>
        <row r="206">
          <cell r="B206" t="str">
            <v>P2</v>
          </cell>
          <cell r="F206">
            <v>0.85</v>
          </cell>
          <cell r="G206">
            <v>2.2000000000000002</v>
          </cell>
          <cell r="H206">
            <v>0</v>
          </cell>
          <cell r="I206">
            <v>-1.87</v>
          </cell>
          <cell r="J206">
            <v>-0.85</v>
          </cell>
        </row>
        <row r="207">
          <cell r="B207" t="str">
            <v>P4</v>
          </cell>
          <cell r="F207">
            <v>0.85</v>
          </cell>
          <cell r="G207">
            <v>2.2000000000000002</v>
          </cell>
          <cell r="H207">
            <v>0</v>
          </cell>
          <cell r="I207">
            <v>-1.87</v>
          </cell>
          <cell r="J207">
            <v>-0.85</v>
          </cell>
        </row>
        <row r="209">
          <cell r="B209" t="str">
            <v>AREA H P1 ESCALERAS</v>
          </cell>
          <cell r="J209">
            <v>3.5300000000000002</v>
          </cell>
        </row>
        <row r="210">
          <cell r="B210" t="str">
            <v>AREA H P1 ESCALERAS (descansos)</v>
          </cell>
          <cell r="J210">
            <v>0</v>
          </cell>
        </row>
        <row r="211">
          <cell r="B211" t="str">
            <v>Ubicacion</v>
          </cell>
          <cell r="G211" t="str">
            <v>largo</v>
          </cell>
          <cell r="H211" t="str">
            <v>ancho</v>
          </cell>
          <cell r="I211" t="str">
            <v>m2</v>
          </cell>
          <cell r="J211" t="str">
            <v>m2</v>
          </cell>
        </row>
        <row r="212">
          <cell r="B212" t="str">
            <v>-</v>
          </cell>
          <cell r="C212" t="str">
            <v>-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-</v>
          </cell>
          <cell r="H212" t="str">
            <v>-</v>
          </cell>
          <cell r="I212" t="str">
            <v>-</v>
          </cell>
          <cell r="J212" t="str">
            <v>-</v>
          </cell>
        </row>
        <row r="213">
          <cell r="B213" t="str">
            <v>Escalera 1</v>
          </cell>
          <cell r="G213">
            <v>1</v>
          </cell>
          <cell r="H213">
            <v>2</v>
          </cell>
          <cell r="I213">
            <v>2</v>
          </cell>
        </row>
        <row r="214">
          <cell r="G214">
            <v>1.7</v>
          </cell>
          <cell r="H214">
            <v>0.9</v>
          </cell>
          <cell r="I214">
            <v>1.53</v>
          </cell>
        </row>
        <row r="215">
          <cell r="C215" t="str">
            <v>descansos</v>
          </cell>
          <cell r="J215">
            <v>0</v>
          </cell>
        </row>
        <row r="217">
          <cell r="B217" t="str">
            <v>AREA E P1 ESCALERAS</v>
          </cell>
          <cell r="J217">
            <v>24.869999999999997</v>
          </cell>
        </row>
        <row r="218">
          <cell r="B218" t="str">
            <v>AREA V P1 ESCALERAS</v>
          </cell>
          <cell r="J218">
            <v>24.869999999999997</v>
          </cell>
        </row>
        <row r="219">
          <cell r="B219" t="str">
            <v>GUARD  P1 ESCALERAS</v>
          </cell>
          <cell r="J219">
            <v>12.959999999999999</v>
          </cell>
        </row>
        <row r="220">
          <cell r="B220" t="str">
            <v>CORNIZ  P1 ESCALERAS</v>
          </cell>
          <cell r="J220">
            <v>7.4</v>
          </cell>
        </row>
        <row r="221">
          <cell r="B221" t="str">
            <v>Ubicacion</v>
          </cell>
          <cell r="F221" t="str">
            <v>largo</v>
          </cell>
          <cell r="G221" t="str">
            <v>alto</v>
          </cell>
          <cell r="H221" t="str">
            <v>area e</v>
          </cell>
          <cell r="I221" t="str">
            <v>area p</v>
          </cell>
          <cell r="J221" t="str">
            <v>guard</v>
          </cell>
          <cell r="K221" t="str">
            <v>corn</v>
          </cell>
        </row>
        <row r="222">
          <cell r="B222" t="str">
            <v>-</v>
          </cell>
          <cell r="C222" t="str">
            <v>-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-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</row>
        <row r="223">
          <cell r="B223" t="str">
            <v>escalera</v>
          </cell>
          <cell r="F223">
            <v>4</v>
          </cell>
          <cell r="G223">
            <v>3.54</v>
          </cell>
          <cell r="H223">
            <v>14.16</v>
          </cell>
          <cell r="I223">
            <v>14.16</v>
          </cell>
          <cell r="J223">
            <v>9.5599999999999987</v>
          </cell>
          <cell r="K223">
            <v>4</v>
          </cell>
        </row>
        <row r="224">
          <cell r="F224">
            <v>3.4</v>
          </cell>
          <cell r="G224">
            <v>3.15</v>
          </cell>
          <cell r="H224">
            <v>10.709999999999999</v>
          </cell>
          <cell r="I224">
            <v>10.709999999999999</v>
          </cell>
          <cell r="J224">
            <v>3.4</v>
          </cell>
          <cell r="K224">
            <v>3.4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7">
          <cell r="B227" t="str">
            <v xml:space="preserve">AREA H P1 TERRAZAS </v>
          </cell>
          <cell r="J227">
            <v>17.010000000000002</v>
          </cell>
        </row>
        <row r="228">
          <cell r="B228" t="str">
            <v>Ubicacion</v>
          </cell>
          <cell r="H228" t="str">
            <v>largo</v>
          </cell>
          <cell r="I228" t="str">
            <v>ancho</v>
          </cell>
          <cell r="J228" t="str">
            <v>m2</v>
          </cell>
        </row>
        <row r="229">
          <cell r="B229" t="str">
            <v>-</v>
          </cell>
          <cell r="C229" t="str">
            <v>-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-</v>
          </cell>
          <cell r="H229" t="str">
            <v>-</v>
          </cell>
          <cell r="I229" t="str">
            <v>-</v>
          </cell>
          <cell r="J229" t="str">
            <v>-</v>
          </cell>
        </row>
        <row r="230">
          <cell r="B230" t="str">
            <v>terraza estar comedor</v>
          </cell>
          <cell r="H230">
            <v>6.3</v>
          </cell>
          <cell r="I230">
            <v>2.7</v>
          </cell>
          <cell r="J230">
            <v>17.010000000000002</v>
          </cell>
        </row>
        <row r="232">
          <cell r="B232" t="str">
            <v xml:space="preserve">AREA H P1 JARDINERAS </v>
          </cell>
          <cell r="J232">
            <v>0</v>
          </cell>
        </row>
        <row r="233">
          <cell r="B233" t="str">
            <v>Ubicacion</v>
          </cell>
          <cell r="H233" t="str">
            <v>largo</v>
          </cell>
          <cell r="I233" t="str">
            <v>ancho</v>
          </cell>
          <cell r="J233" t="str">
            <v>m2</v>
          </cell>
        </row>
        <row r="234">
          <cell r="B234" t="str">
            <v>-</v>
          </cell>
          <cell r="C234" t="str">
            <v>-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  <cell r="H234" t="str">
            <v>-</v>
          </cell>
          <cell r="I234" t="str">
            <v>-</v>
          </cell>
          <cell r="J234" t="str">
            <v>-</v>
          </cell>
        </row>
        <row r="235">
          <cell r="B235" t="str">
            <v>jardinera</v>
          </cell>
          <cell r="J235">
            <v>0</v>
          </cell>
        </row>
        <row r="237">
          <cell r="B237" t="str">
            <v xml:space="preserve">AREA V P1 JARDINERAS </v>
          </cell>
          <cell r="J237">
            <v>0</v>
          </cell>
        </row>
        <row r="238">
          <cell r="B238" t="str">
            <v>Ubicacion</v>
          </cell>
          <cell r="F238" t="str">
            <v>largo</v>
          </cell>
          <cell r="G238" t="str">
            <v>alto</v>
          </cell>
          <cell r="H238" t="str">
            <v>area e</v>
          </cell>
        </row>
        <row r="239">
          <cell r="B239" t="str">
            <v>-</v>
          </cell>
          <cell r="C239" t="str">
            <v>-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-</v>
          </cell>
          <cell r="H239" t="str">
            <v>-</v>
          </cell>
        </row>
        <row r="240">
          <cell r="B240" t="str">
            <v>jardinera</v>
          </cell>
          <cell r="F240">
            <v>0</v>
          </cell>
          <cell r="G240">
            <v>0.5</v>
          </cell>
          <cell r="H240">
            <v>0</v>
          </cell>
        </row>
        <row r="242">
          <cell r="B242" t="str">
            <v>AREA H P1 PATIO SERVICIO</v>
          </cell>
          <cell r="J242">
            <v>0</v>
          </cell>
        </row>
        <row r="243">
          <cell r="B243" t="str">
            <v>Ubicacion</v>
          </cell>
          <cell r="H243" t="str">
            <v>largo</v>
          </cell>
          <cell r="I243" t="str">
            <v>ancho</v>
          </cell>
          <cell r="J243" t="str">
            <v>m2</v>
          </cell>
        </row>
        <row r="244">
          <cell r="B244" t="str">
            <v>-</v>
          </cell>
          <cell r="C244" t="str">
            <v>-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  <cell r="I244" t="str">
            <v>-</v>
          </cell>
          <cell r="J244" t="str">
            <v>-</v>
          </cell>
        </row>
        <row r="245">
          <cell r="B245" t="str">
            <v>patio servicio</v>
          </cell>
          <cell r="J245">
            <v>0</v>
          </cell>
        </row>
        <row r="247">
          <cell r="B247" t="str">
            <v>AREA H P1 PATIO ACCESO</v>
          </cell>
          <cell r="J247">
            <v>4.6800000000000006</v>
          </cell>
        </row>
        <row r="248">
          <cell r="B248" t="str">
            <v>Ubicacion</v>
          </cell>
          <cell r="H248" t="str">
            <v>largo</v>
          </cell>
          <cell r="I248" t="str">
            <v>ancho</v>
          </cell>
          <cell r="J248" t="str">
            <v>m2</v>
          </cell>
        </row>
        <row r="249">
          <cell r="B249" t="str">
            <v>-</v>
          </cell>
          <cell r="C249" t="str">
            <v>-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-</v>
          </cell>
          <cell r="H249" t="str">
            <v>-</v>
          </cell>
          <cell r="I249" t="str">
            <v>-</v>
          </cell>
          <cell r="J249" t="str">
            <v>-</v>
          </cell>
        </row>
        <row r="250">
          <cell r="B250" t="str">
            <v>patio acceso</v>
          </cell>
          <cell r="H250">
            <v>1.8</v>
          </cell>
          <cell r="I250">
            <v>2.6</v>
          </cell>
          <cell r="J250">
            <v>4.6800000000000006</v>
          </cell>
        </row>
        <row r="252">
          <cell r="B252" t="str">
            <v>AREA H P1 ESTACIONAMIENTO</v>
          </cell>
          <cell r="J252">
            <v>0</v>
          </cell>
        </row>
        <row r="253">
          <cell r="B253" t="str">
            <v>Ubicacion</v>
          </cell>
          <cell r="H253" t="str">
            <v>largo</v>
          </cell>
          <cell r="I253" t="str">
            <v>ancho</v>
          </cell>
          <cell r="J253" t="str">
            <v>m2</v>
          </cell>
        </row>
        <row r="254">
          <cell r="B254" t="str">
            <v>-</v>
          </cell>
          <cell r="C254" t="str">
            <v>-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-</v>
          </cell>
          <cell r="H254" t="str">
            <v>-</v>
          </cell>
          <cell r="I254" t="str">
            <v>-</v>
          </cell>
          <cell r="J254" t="str">
            <v>-</v>
          </cell>
        </row>
        <row r="255">
          <cell r="B255" t="str">
            <v>estacionamiento</v>
          </cell>
          <cell r="J255">
            <v>0</v>
          </cell>
        </row>
        <row r="256">
          <cell r="J256">
            <v>0</v>
          </cell>
        </row>
        <row r="260">
          <cell r="B260" t="str">
            <v>AREAS PISO 2 (P2)</v>
          </cell>
        </row>
        <row r="262">
          <cell r="B262" t="str">
            <v>AREA P P2 HALL</v>
          </cell>
          <cell r="J262">
            <v>0</v>
          </cell>
        </row>
        <row r="263">
          <cell r="B263" t="str">
            <v>ubicacion</v>
          </cell>
          <cell r="H263" t="str">
            <v>largo</v>
          </cell>
          <cell r="I263" t="str">
            <v>ancho</v>
          </cell>
          <cell r="J263" t="str">
            <v>m2</v>
          </cell>
        </row>
        <row r="264">
          <cell r="B264" t="str">
            <v>-</v>
          </cell>
          <cell r="C264" t="str">
            <v>-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</row>
        <row r="265">
          <cell r="B265" t="str">
            <v>hall piso 2</v>
          </cell>
          <cell r="J265">
            <v>0</v>
          </cell>
        </row>
        <row r="267">
          <cell r="B267" t="str">
            <v>AREA T P2 HALL</v>
          </cell>
          <cell r="J267">
            <v>0</v>
          </cell>
        </row>
        <row r="268">
          <cell r="B268" t="str">
            <v>ubicacion</v>
          </cell>
          <cell r="H268" t="str">
            <v>largo</v>
          </cell>
          <cell r="I268" t="str">
            <v>ancho</v>
          </cell>
          <cell r="J268" t="str">
            <v>m2</v>
          </cell>
        </row>
        <row r="269">
          <cell r="B269" t="str">
            <v>-</v>
          </cell>
          <cell r="C269" t="str">
            <v>-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-</v>
          </cell>
          <cell r="H269" t="str">
            <v>-</v>
          </cell>
          <cell r="I269" t="str">
            <v>-</v>
          </cell>
          <cell r="J269" t="str">
            <v>-</v>
          </cell>
        </row>
        <row r="270">
          <cell r="B270" t="str">
            <v>hall piso 2</v>
          </cell>
          <cell r="J270">
            <v>0</v>
          </cell>
        </row>
        <row r="272">
          <cell r="B272" t="str">
            <v>AREA E P2 HALL</v>
          </cell>
          <cell r="J272">
            <v>0</v>
          </cell>
        </row>
        <row r="273">
          <cell r="B273" t="str">
            <v>AREA V P2 HALL</v>
          </cell>
          <cell r="J273">
            <v>0</v>
          </cell>
        </row>
        <row r="274">
          <cell r="B274" t="str">
            <v>GUARD  P2 HALL</v>
          </cell>
          <cell r="J274">
            <v>0</v>
          </cell>
        </row>
        <row r="275">
          <cell r="B275" t="str">
            <v>CORNIZ  P2 HALL</v>
          </cell>
          <cell r="J275">
            <v>0</v>
          </cell>
        </row>
        <row r="276">
          <cell r="B276" t="str">
            <v>Ubicacion</v>
          </cell>
          <cell r="F276" t="str">
            <v>largo</v>
          </cell>
          <cell r="G276" t="str">
            <v>alto</v>
          </cell>
          <cell r="H276" t="str">
            <v>area e</v>
          </cell>
          <cell r="I276" t="str">
            <v>area p</v>
          </cell>
          <cell r="J276" t="str">
            <v>guard</v>
          </cell>
          <cell r="K276" t="str">
            <v>corn</v>
          </cell>
        </row>
        <row r="277">
          <cell r="B277" t="str">
            <v>-</v>
          </cell>
          <cell r="C277" t="str">
            <v>-</v>
          </cell>
          <cell r="D277" t="str">
            <v>-</v>
          </cell>
          <cell r="E277" t="str">
            <v>-</v>
          </cell>
          <cell r="F277" t="str">
            <v>-</v>
          </cell>
          <cell r="G277" t="str">
            <v>-</v>
          </cell>
          <cell r="H277" t="str">
            <v>-</v>
          </cell>
          <cell r="I277" t="str">
            <v>-</v>
          </cell>
          <cell r="J277" t="str">
            <v>-</v>
          </cell>
          <cell r="K277" t="str">
            <v>-</v>
          </cell>
        </row>
        <row r="278">
          <cell r="B278" t="str">
            <v>hall piso 2</v>
          </cell>
          <cell r="G278">
            <v>2.5299999999999998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1">
          <cell r="B281" t="str">
            <v>AREA H P2 ESTAR</v>
          </cell>
          <cell r="J281">
            <v>0</v>
          </cell>
        </row>
        <row r="282">
          <cell r="B282" t="str">
            <v>ubicacion</v>
          </cell>
          <cell r="H282" t="str">
            <v>largo</v>
          </cell>
          <cell r="I282" t="str">
            <v>ancho</v>
          </cell>
          <cell r="J282" t="str">
            <v>m2</v>
          </cell>
        </row>
        <row r="283">
          <cell r="B283" t="str">
            <v>-</v>
          </cell>
          <cell r="C283" t="str">
            <v>-</v>
          </cell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  <cell r="I283" t="str">
            <v>-</v>
          </cell>
          <cell r="J283" t="str">
            <v>-</v>
          </cell>
        </row>
        <row r="284">
          <cell r="B284" t="str">
            <v>estar</v>
          </cell>
          <cell r="J284">
            <v>0</v>
          </cell>
        </row>
        <row r="286">
          <cell r="B286" t="str">
            <v>AREA E P2 ESTAR</v>
          </cell>
          <cell r="J286">
            <v>0</v>
          </cell>
        </row>
        <row r="287">
          <cell r="B287" t="str">
            <v>AREA V P2 ESTAR</v>
          </cell>
          <cell r="J287">
            <v>0</v>
          </cell>
        </row>
        <row r="288">
          <cell r="B288" t="str">
            <v>GUARD  P2 ESTAR</v>
          </cell>
          <cell r="J288">
            <v>0</v>
          </cell>
        </row>
        <row r="289">
          <cell r="B289" t="str">
            <v>CORNIZ  P2 ESTAR</v>
          </cell>
          <cell r="J289">
            <v>0</v>
          </cell>
        </row>
        <row r="290">
          <cell r="B290" t="str">
            <v>Ubicacion</v>
          </cell>
          <cell r="F290" t="str">
            <v>largo</v>
          </cell>
          <cell r="G290" t="str">
            <v>alto</v>
          </cell>
          <cell r="H290" t="str">
            <v>area e</v>
          </cell>
          <cell r="I290" t="str">
            <v>area p</v>
          </cell>
          <cell r="J290" t="str">
            <v>guard</v>
          </cell>
          <cell r="K290" t="str">
            <v>corn</v>
          </cell>
        </row>
        <row r="291">
          <cell r="B291" t="str">
            <v>-</v>
          </cell>
          <cell r="C291" t="str">
            <v>-</v>
          </cell>
          <cell r="D291" t="str">
            <v>-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</row>
        <row r="292">
          <cell r="B292" t="str">
            <v>estar</v>
          </cell>
          <cell r="G292">
            <v>2.5299999999999998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5">
          <cell r="B295" t="str">
            <v xml:space="preserve">AREA H P2 DORMITORIOS </v>
          </cell>
          <cell r="J295">
            <v>22.095000000000002</v>
          </cell>
        </row>
        <row r="296">
          <cell r="B296" t="str">
            <v>Ubicacion</v>
          </cell>
          <cell r="H296" t="str">
            <v>largo</v>
          </cell>
          <cell r="I296" t="str">
            <v>ancho</v>
          </cell>
          <cell r="J296" t="str">
            <v>m2</v>
          </cell>
        </row>
        <row r="297">
          <cell r="B297" t="str">
            <v>-</v>
          </cell>
          <cell r="C297" t="str">
            <v>-</v>
          </cell>
          <cell r="D297" t="str">
            <v>-</v>
          </cell>
          <cell r="E297" t="str">
            <v>-</v>
          </cell>
          <cell r="F297" t="str">
            <v>-</v>
          </cell>
          <cell r="G297" t="str">
            <v>-</v>
          </cell>
          <cell r="H297" t="str">
            <v>-</v>
          </cell>
          <cell r="I297" t="str">
            <v>-</v>
          </cell>
          <cell r="J297" t="str">
            <v>-</v>
          </cell>
        </row>
        <row r="298">
          <cell r="B298" t="str">
            <v>dormitorio 1</v>
          </cell>
          <cell r="H298">
            <v>1.1499999999999999</v>
          </cell>
          <cell r="I298">
            <v>2.1</v>
          </cell>
          <cell r="J298">
            <v>2.415</v>
          </cell>
        </row>
        <row r="299">
          <cell r="H299">
            <v>3.65</v>
          </cell>
          <cell r="I299">
            <v>4.2</v>
          </cell>
          <cell r="J299">
            <v>15.33</v>
          </cell>
        </row>
        <row r="300">
          <cell r="B300" t="str">
            <v>closet 4</v>
          </cell>
          <cell r="H300">
            <v>1.75</v>
          </cell>
          <cell r="I300">
            <v>0.6</v>
          </cell>
          <cell r="J300">
            <v>1.05</v>
          </cell>
        </row>
        <row r="301">
          <cell r="H301">
            <v>0.6</v>
          </cell>
          <cell r="I301">
            <v>1.9</v>
          </cell>
          <cell r="J301">
            <v>1.1399999999999999</v>
          </cell>
        </row>
        <row r="302">
          <cell r="B302" t="str">
            <v>pasillo</v>
          </cell>
          <cell r="H302">
            <v>2.4</v>
          </cell>
          <cell r="I302">
            <v>0.9</v>
          </cell>
          <cell r="J302">
            <v>2.16</v>
          </cell>
        </row>
        <row r="304">
          <cell r="B304" t="str">
            <v xml:space="preserve">AREA E P2 DORMITORIOS </v>
          </cell>
          <cell r="J304">
            <v>82.035999999999987</v>
          </cell>
        </row>
        <row r="305">
          <cell r="B305" t="str">
            <v xml:space="preserve">AREA V P2 DORMITORIOS </v>
          </cell>
          <cell r="J305">
            <v>62.66599999999999</v>
          </cell>
        </row>
        <row r="306">
          <cell r="B306" t="str">
            <v xml:space="preserve">GUARD  P2 DORMITORIOS </v>
          </cell>
          <cell r="J306">
            <v>23.249999999999993</v>
          </cell>
        </row>
        <row r="307">
          <cell r="B307" t="str">
            <v xml:space="preserve">CORNIZ  P2 DORMITORIOS </v>
          </cell>
          <cell r="J307">
            <v>30.099999999999994</v>
          </cell>
        </row>
        <row r="308">
          <cell r="B308" t="str">
            <v>Ubicacion</v>
          </cell>
          <cell r="F308" t="str">
            <v>largo</v>
          </cell>
          <cell r="G308" t="str">
            <v>alto</v>
          </cell>
          <cell r="H308" t="str">
            <v>area e</v>
          </cell>
          <cell r="I308" t="str">
            <v>area p</v>
          </cell>
          <cell r="J308" t="str">
            <v>guard</v>
          </cell>
          <cell r="K308" t="str">
            <v>corn</v>
          </cell>
        </row>
        <row r="309">
          <cell r="B309" t="str">
            <v>-</v>
          </cell>
          <cell r="C309" t="str">
            <v>-</v>
          </cell>
          <cell r="D309" t="str">
            <v>-</v>
          </cell>
          <cell r="E309" t="str">
            <v>-</v>
          </cell>
          <cell r="F309" t="str">
            <v>-</v>
          </cell>
          <cell r="G309" t="str">
            <v>-</v>
          </cell>
          <cell r="H309" t="str">
            <v>-</v>
          </cell>
          <cell r="I309" t="str">
            <v>-</v>
          </cell>
          <cell r="J309" t="str">
            <v>-</v>
          </cell>
          <cell r="K309" t="str">
            <v>-</v>
          </cell>
        </row>
        <row r="310">
          <cell r="B310" t="str">
            <v>dormitorio 1</v>
          </cell>
          <cell r="F310">
            <v>21.099999999999998</v>
          </cell>
          <cell r="G310">
            <v>2.5299999999999998</v>
          </cell>
          <cell r="H310">
            <v>53.382999999999988</v>
          </cell>
          <cell r="I310">
            <v>53.382999999999988</v>
          </cell>
          <cell r="J310">
            <v>21.099999999999998</v>
          </cell>
          <cell r="K310">
            <v>21.099999999999998</v>
          </cell>
        </row>
        <row r="311">
          <cell r="B311" t="str">
            <v>P2</v>
          </cell>
          <cell r="F311">
            <v>0.85</v>
          </cell>
          <cell r="G311">
            <v>2.2000000000000002</v>
          </cell>
          <cell r="H311">
            <v>0</v>
          </cell>
          <cell r="I311">
            <v>-1.87</v>
          </cell>
          <cell r="J311">
            <v>-0.85</v>
          </cell>
          <cell r="K311">
            <v>0</v>
          </cell>
        </row>
        <row r="312">
          <cell r="B312" t="str">
            <v>PV2</v>
          </cell>
          <cell r="F312">
            <v>1.5</v>
          </cell>
          <cell r="G312">
            <v>2.2000000000000002</v>
          </cell>
          <cell r="H312">
            <v>-0.30000000000000027</v>
          </cell>
          <cell r="I312">
            <v>-3.3000000000000003</v>
          </cell>
          <cell r="J312">
            <v>-1.5</v>
          </cell>
          <cell r="K312">
            <v>0</v>
          </cell>
        </row>
        <row r="313">
          <cell r="B313" t="str">
            <v>V5</v>
          </cell>
          <cell r="F313">
            <v>2</v>
          </cell>
          <cell r="G313">
            <v>1.5</v>
          </cell>
          <cell r="H313">
            <v>0</v>
          </cell>
          <cell r="I313">
            <v>-3</v>
          </cell>
          <cell r="J313">
            <v>-2</v>
          </cell>
          <cell r="K313">
            <v>0</v>
          </cell>
        </row>
        <row r="314">
          <cell r="B314" t="str">
            <v>P3</v>
          </cell>
          <cell r="F314">
            <v>0.75</v>
          </cell>
          <cell r="G314">
            <v>2.2000000000000002</v>
          </cell>
          <cell r="H314">
            <v>0</v>
          </cell>
          <cell r="I314">
            <v>-1.6500000000000001</v>
          </cell>
          <cell r="J314">
            <v>-0.75</v>
          </cell>
          <cell r="K314">
            <v>0</v>
          </cell>
        </row>
        <row r="315">
          <cell r="B315" t="str">
            <v>PCL4</v>
          </cell>
          <cell r="F315">
            <v>3.05</v>
          </cell>
          <cell r="G315">
            <v>2.5</v>
          </cell>
          <cell r="H315">
            <v>-4.625</v>
          </cell>
          <cell r="I315">
            <v>-7.625</v>
          </cell>
          <cell r="J315">
            <v>-3.05</v>
          </cell>
          <cell r="K315">
            <v>-3.05</v>
          </cell>
        </row>
        <row r="316">
          <cell r="B316" t="str">
            <v>closet 4</v>
          </cell>
          <cell r="F316">
            <v>8.5</v>
          </cell>
          <cell r="G316">
            <v>2.5299999999999998</v>
          </cell>
          <cell r="H316">
            <v>21.504999999999999</v>
          </cell>
          <cell r="I316">
            <v>21.504999999999999</v>
          </cell>
          <cell r="J316">
            <v>8.5</v>
          </cell>
          <cell r="K316">
            <v>8.5</v>
          </cell>
        </row>
        <row r="317">
          <cell r="B317" t="str">
            <v>PCL4</v>
          </cell>
          <cell r="F317">
            <v>3.05</v>
          </cell>
          <cell r="G317">
            <v>2.5</v>
          </cell>
          <cell r="H317">
            <v>-4.625</v>
          </cell>
          <cell r="I317">
            <v>-7.625</v>
          </cell>
          <cell r="J317">
            <v>-3.05</v>
          </cell>
          <cell r="K317">
            <v>-3.05</v>
          </cell>
        </row>
        <row r="318">
          <cell r="B318" t="str">
            <v>pasillo</v>
          </cell>
          <cell r="F318">
            <v>6.6</v>
          </cell>
          <cell r="G318">
            <v>2.5299999999999998</v>
          </cell>
          <cell r="H318">
            <v>16.697999999999997</v>
          </cell>
          <cell r="I318">
            <v>16.697999999999997</v>
          </cell>
          <cell r="J318">
            <v>6.6</v>
          </cell>
          <cell r="K318">
            <v>6.6</v>
          </cell>
        </row>
        <row r="319">
          <cell r="B319" t="str">
            <v>P2</v>
          </cell>
          <cell r="F319">
            <v>0.85</v>
          </cell>
          <cell r="G319">
            <v>2.2000000000000002</v>
          </cell>
          <cell r="H319">
            <v>0</v>
          </cell>
          <cell r="I319">
            <v>-1.87</v>
          </cell>
          <cell r="J319">
            <v>-0.85</v>
          </cell>
          <cell r="K319">
            <v>0</v>
          </cell>
        </row>
        <row r="320">
          <cell r="B320" t="str">
            <v>P5</v>
          </cell>
          <cell r="F320">
            <v>0.9</v>
          </cell>
          <cell r="G320">
            <v>2.2000000000000002</v>
          </cell>
          <cell r="H320">
            <v>0</v>
          </cell>
          <cell r="I320">
            <v>-1.9800000000000002</v>
          </cell>
          <cell r="J320">
            <v>-0.9</v>
          </cell>
          <cell r="K320">
            <v>0</v>
          </cell>
        </row>
        <row r="322">
          <cell r="B322" t="str">
            <v>AREA P P2 BAÑOS</v>
          </cell>
          <cell r="J322">
            <v>2.88</v>
          </cell>
        </row>
        <row r="323">
          <cell r="B323" t="str">
            <v>AREA T P2 BAÑOS</v>
          </cell>
          <cell r="J323">
            <v>4</v>
          </cell>
        </row>
        <row r="324">
          <cell r="B324" t="str">
            <v>Ubicacion</v>
          </cell>
          <cell r="G324" t="str">
            <v>largo</v>
          </cell>
          <cell r="H324" t="str">
            <v>ancho</v>
          </cell>
          <cell r="I324" t="str">
            <v>m2</v>
          </cell>
          <cell r="J324" t="str">
            <v>m2</v>
          </cell>
        </row>
        <row r="325"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</row>
        <row r="326">
          <cell r="B326" t="str">
            <v>baño 1</v>
          </cell>
          <cell r="G326">
            <v>1.6</v>
          </cell>
          <cell r="H326">
            <v>2.5</v>
          </cell>
          <cell r="I326">
            <v>4</v>
          </cell>
          <cell r="J326">
            <v>4</v>
          </cell>
        </row>
        <row r="327">
          <cell r="C327" t="str">
            <v>tina</v>
          </cell>
          <cell r="G327">
            <v>1.6</v>
          </cell>
          <cell r="H327">
            <v>0.7</v>
          </cell>
          <cell r="I327">
            <v>-1.1199999999999999</v>
          </cell>
        </row>
        <row r="329">
          <cell r="B329" t="str">
            <v>AREA E P2 BAÑOS</v>
          </cell>
          <cell r="J329">
            <v>22.225999999999996</v>
          </cell>
        </row>
        <row r="330">
          <cell r="B330" t="str">
            <v>AREA V P2 BAÑOS</v>
          </cell>
          <cell r="J330">
            <v>19.375999999999998</v>
          </cell>
        </row>
        <row r="331">
          <cell r="B331" t="str">
            <v>GUARD  P2 BAÑOS</v>
          </cell>
          <cell r="J331">
            <v>6.4499999999999993</v>
          </cell>
        </row>
        <row r="332">
          <cell r="B332" t="str">
            <v>CORNIZ  P2 BAÑOS</v>
          </cell>
          <cell r="J332">
            <v>8.1999999999999993</v>
          </cell>
        </row>
        <row r="333">
          <cell r="B333" t="str">
            <v>Ubicacion</v>
          </cell>
          <cell r="F333" t="str">
            <v>largo</v>
          </cell>
          <cell r="G333" t="str">
            <v>alto</v>
          </cell>
          <cell r="H333" t="str">
            <v>area e</v>
          </cell>
          <cell r="I333" t="str">
            <v>area p</v>
          </cell>
          <cell r="J333" t="str">
            <v>guard</v>
          </cell>
          <cell r="K333" t="str">
            <v>corn</v>
          </cell>
        </row>
        <row r="334">
          <cell r="B334" t="str">
            <v>-</v>
          </cell>
          <cell r="C334" t="str">
            <v>-</v>
          </cell>
          <cell r="D334" t="str">
            <v>-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</row>
        <row r="335">
          <cell r="B335" t="str">
            <v>baño 1</v>
          </cell>
          <cell r="F335">
            <v>8.1999999999999993</v>
          </cell>
          <cell r="G335">
            <v>2.5299999999999998</v>
          </cell>
          <cell r="H335">
            <v>20.745999999999995</v>
          </cell>
          <cell r="I335">
            <v>20.745999999999995</v>
          </cell>
          <cell r="J335">
            <v>8.1999999999999993</v>
          </cell>
          <cell r="K335">
            <v>8.1999999999999993</v>
          </cell>
        </row>
        <row r="336">
          <cell r="C336" t="str">
            <v>verticales repisa</v>
          </cell>
          <cell r="F336">
            <v>0.8</v>
          </cell>
          <cell r="G336">
            <v>1.6</v>
          </cell>
          <cell r="H336">
            <v>1.2800000000000002</v>
          </cell>
          <cell r="I336">
            <v>1.2800000000000002</v>
          </cell>
        </row>
        <row r="337">
          <cell r="C337" t="str">
            <v>fondo repisa</v>
          </cell>
          <cell r="F337">
            <v>0.4</v>
          </cell>
          <cell r="G337">
            <v>0.5</v>
          </cell>
          <cell r="H337">
            <v>0.2</v>
          </cell>
          <cell r="I337">
            <v>0.2</v>
          </cell>
        </row>
        <row r="338">
          <cell r="B338" t="str">
            <v>P3</v>
          </cell>
          <cell r="F338">
            <v>0.75</v>
          </cell>
          <cell r="G338">
            <v>2.2000000000000002</v>
          </cell>
          <cell r="H338">
            <v>0</v>
          </cell>
          <cell r="I338">
            <v>-1.6500000000000001</v>
          </cell>
          <cell r="J338">
            <v>-0.75</v>
          </cell>
          <cell r="K338">
            <v>0</v>
          </cell>
        </row>
        <row r="339">
          <cell r="B339" t="str">
            <v>V2</v>
          </cell>
          <cell r="F339">
            <v>1</v>
          </cell>
          <cell r="G339">
            <v>1.2</v>
          </cell>
          <cell r="H339">
            <v>0</v>
          </cell>
          <cell r="I339">
            <v>-1.2</v>
          </cell>
          <cell r="J339">
            <v>-1</v>
          </cell>
          <cell r="K339">
            <v>0</v>
          </cell>
        </row>
        <row r="341">
          <cell r="B341" t="str">
            <v>AREA H P2 ESCALERAS</v>
          </cell>
          <cell r="J341">
            <v>0</v>
          </cell>
        </row>
        <row r="342">
          <cell r="B342" t="str">
            <v>AREA H P2 ESCALERAS (descansos)</v>
          </cell>
          <cell r="J342">
            <v>0</v>
          </cell>
        </row>
        <row r="343">
          <cell r="B343" t="str">
            <v>Ubicacion</v>
          </cell>
          <cell r="G343" t="str">
            <v>largo</v>
          </cell>
          <cell r="H343" t="str">
            <v>ancho</v>
          </cell>
          <cell r="I343" t="str">
            <v>m2</v>
          </cell>
          <cell r="J343" t="str">
            <v>m2</v>
          </cell>
        </row>
        <row r="344">
          <cell r="B344" t="str">
            <v>-</v>
          </cell>
          <cell r="C344" t="str">
            <v>-</v>
          </cell>
          <cell r="D344" t="str">
            <v>-</v>
          </cell>
          <cell r="E344" t="str">
            <v>-</v>
          </cell>
          <cell r="F344" t="str">
            <v>-</v>
          </cell>
          <cell r="G344" t="str">
            <v>-</v>
          </cell>
          <cell r="H344" t="str">
            <v>-</v>
          </cell>
          <cell r="I344" t="str">
            <v>-</v>
          </cell>
          <cell r="J344" t="str">
            <v>-</v>
          </cell>
        </row>
        <row r="345">
          <cell r="B345" t="str">
            <v>Escalera</v>
          </cell>
          <cell r="I345">
            <v>0</v>
          </cell>
        </row>
        <row r="346">
          <cell r="C346" t="str">
            <v>descansos</v>
          </cell>
          <cell r="J346">
            <v>0</v>
          </cell>
        </row>
        <row r="348">
          <cell r="B348" t="str">
            <v>AREA E P2 ESCALERAS</v>
          </cell>
          <cell r="J348">
            <v>0</v>
          </cell>
        </row>
        <row r="349">
          <cell r="B349" t="str">
            <v>AREA V P2 ESCALERAS</v>
          </cell>
          <cell r="J349">
            <v>0</v>
          </cell>
        </row>
        <row r="350">
          <cell r="B350" t="str">
            <v>GUARD  P2 ESCALERAS</v>
          </cell>
          <cell r="J350">
            <v>0</v>
          </cell>
        </row>
        <row r="351">
          <cell r="B351" t="str">
            <v>CORNIZ  P2 ESCALERAS</v>
          </cell>
          <cell r="J351">
            <v>0</v>
          </cell>
        </row>
        <row r="352">
          <cell r="B352" t="str">
            <v>Ubicacion</v>
          </cell>
          <cell r="F352" t="str">
            <v>largo</v>
          </cell>
          <cell r="G352" t="str">
            <v>alto</v>
          </cell>
          <cell r="H352" t="str">
            <v>area e</v>
          </cell>
          <cell r="I352" t="str">
            <v>area p</v>
          </cell>
          <cell r="J352" t="str">
            <v>guard</v>
          </cell>
          <cell r="K352" t="str">
            <v>corn</v>
          </cell>
        </row>
        <row r="353">
          <cell r="B353" t="str">
            <v>-</v>
          </cell>
          <cell r="C353" t="str">
            <v>-</v>
          </cell>
          <cell r="D353" t="str">
            <v>-</v>
          </cell>
          <cell r="E353" t="str">
            <v>-</v>
          </cell>
          <cell r="F353" t="str">
            <v>-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  <cell r="K353" t="str">
            <v>-</v>
          </cell>
        </row>
        <row r="354">
          <cell r="B354" t="str">
            <v>Escalera</v>
          </cell>
          <cell r="G354">
            <v>2.5299999999999998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7">
          <cell r="B357" t="str">
            <v xml:space="preserve">AREA H P2 TERRAZAS </v>
          </cell>
          <cell r="J357">
            <v>0</v>
          </cell>
        </row>
        <row r="358">
          <cell r="B358" t="str">
            <v>Ubicacion</v>
          </cell>
          <cell r="H358" t="str">
            <v>largo</v>
          </cell>
          <cell r="I358" t="str">
            <v>ancho</v>
          </cell>
          <cell r="J358" t="str">
            <v>m2</v>
          </cell>
        </row>
        <row r="359">
          <cell r="B359" t="str">
            <v>-</v>
          </cell>
          <cell r="C359" t="str">
            <v>-</v>
          </cell>
          <cell r="D359" t="str">
            <v>-</v>
          </cell>
          <cell r="E359" t="str">
            <v>-</v>
          </cell>
          <cell r="F359" t="str">
            <v>-</v>
          </cell>
          <cell r="G359" t="str">
            <v>-</v>
          </cell>
          <cell r="H359" t="str">
            <v>-</v>
          </cell>
          <cell r="I359" t="str">
            <v>-</v>
          </cell>
          <cell r="J359" t="str">
            <v>-</v>
          </cell>
        </row>
        <row r="360">
          <cell r="B360" t="str">
            <v>terraza dormitorio 1</v>
          </cell>
          <cell r="J360">
            <v>0</v>
          </cell>
        </row>
        <row r="361">
          <cell r="B361" t="str">
            <v>terraza hall</v>
          </cell>
          <cell r="J361">
            <v>0</v>
          </cell>
        </row>
        <row r="363">
          <cell r="B363" t="str">
            <v xml:space="preserve">AREA H P2 JARDINERAS </v>
          </cell>
          <cell r="J363">
            <v>0</v>
          </cell>
        </row>
        <row r="364">
          <cell r="B364" t="str">
            <v>Ubicacion</v>
          </cell>
          <cell r="H364" t="str">
            <v>largo</v>
          </cell>
          <cell r="I364" t="str">
            <v>ancho</v>
          </cell>
          <cell r="J364" t="str">
            <v>m2</v>
          </cell>
        </row>
        <row r="365">
          <cell r="B365" t="str">
            <v>-</v>
          </cell>
          <cell r="C365" t="str">
            <v>-</v>
          </cell>
          <cell r="D365" t="str">
            <v>-</v>
          </cell>
          <cell r="E365" t="str">
            <v>-</v>
          </cell>
          <cell r="F365" t="str">
            <v>-</v>
          </cell>
          <cell r="G365" t="str">
            <v>-</v>
          </cell>
          <cell r="H365" t="str">
            <v>-</v>
          </cell>
          <cell r="I365" t="str">
            <v>-</v>
          </cell>
          <cell r="J365" t="str">
            <v>-</v>
          </cell>
        </row>
        <row r="366">
          <cell r="B366" t="str">
            <v>jardinera 1</v>
          </cell>
          <cell r="J366">
            <v>0</v>
          </cell>
        </row>
        <row r="367">
          <cell r="B367" t="str">
            <v>jardinera 2</v>
          </cell>
          <cell r="J367">
            <v>0</v>
          </cell>
        </row>
        <row r="369">
          <cell r="B369" t="str">
            <v xml:space="preserve">AREA V P2 JARDINERAS </v>
          </cell>
          <cell r="J369">
            <v>0</v>
          </cell>
        </row>
        <row r="370">
          <cell r="B370" t="str">
            <v>Ubicacion</v>
          </cell>
          <cell r="F370" t="str">
            <v>largo</v>
          </cell>
          <cell r="G370" t="str">
            <v>alto</v>
          </cell>
          <cell r="H370" t="str">
            <v>area e</v>
          </cell>
        </row>
        <row r="371">
          <cell r="B371" t="str">
            <v>-</v>
          </cell>
          <cell r="C371" t="str">
            <v>-</v>
          </cell>
          <cell r="D371" t="str">
            <v>-</v>
          </cell>
          <cell r="E371" t="str">
            <v>-</v>
          </cell>
          <cell r="F371" t="str">
            <v>-</v>
          </cell>
          <cell r="G371" t="str">
            <v>-</v>
          </cell>
          <cell r="H371" t="str">
            <v>-</v>
          </cell>
        </row>
        <row r="372">
          <cell r="B372" t="str">
            <v>jardinera 1</v>
          </cell>
          <cell r="F372">
            <v>0</v>
          </cell>
          <cell r="G372">
            <v>0.7</v>
          </cell>
          <cell r="H372">
            <v>0</v>
          </cell>
        </row>
        <row r="373">
          <cell r="B373" t="str">
            <v>jardinera 2</v>
          </cell>
          <cell r="F373">
            <v>0</v>
          </cell>
          <cell r="G373">
            <v>0.7</v>
          </cell>
          <cell r="H373">
            <v>0</v>
          </cell>
        </row>
        <row r="380">
          <cell r="B380" t="str">
            <v>CUADRO DE VANOS</v>
          </cell>
        </row>
        <row r="381">
          <cell r="B381" t="str">
            <v>UBICACION</v>
          </cell>
          <cell r="D381" t="str">
            <v>ancho</v>
          </cell>
          <cell r="E381" t="str">
            <v>alto</v>
          </cell>
          <cell r="F381" t="str">
            <v>guardapolvos</v>
          </cell>
          <cell r="G381" t="str">
            <v>cornisa</v>
          </cell>
        </row>
        <row r="382">
          <cell r="B382" t="str">
            <v>-</v>
          </cell>
          <cell r="C382" t="str">
            <v>-</v>
          </cell>
          <cell r="D382" t="str">
            <v>-</v>
          </cell>
          <cell r="E382" t="str">
            <v>-</v>
          </cell>
          <cell r="F382" t="str">
            <v>-</v>
          </cell>
          <cell r="G382" t="str">
            <v>-</v>
          </cell>
          <cell r="H382" t="str">
            <v>-</v>
          </cell>
          <cell r="I382" t="str">
            <v>-</v>
          </cell>
          <cell r="J382" t="str">
            <v>-</v>
          </cell>
        </row>
        <row r="383">
          <cell r="B383" t="str">
            <v>P1</v>
          </cell>
          <cell r="D383">
            <v>0.9</v>
          </cell>
          <cell r="E383">
            <v>2.2000000000000002</v>
          </cell>
          <cell r="F383">
            <v>-0.9</v>
          </cell>
        </row>
        <row r="384">
          <cell r="B384" t="str">
            <v>P2</v>
          </cell>
          <cell r="D384">
            <v>0.85</v>
          </cell>
          <cell r="E384">
            <v>2.2000000000000002</v>
          </cell>
          <cell r="F384">
            <v>-0.85</v>
          </cell>
        </row>
        <row r="385">
          <cell r="B385" t="str">
            <v>P3</v>
          </cell>
          <cell r="D385">
            <v>0.75</v>
          </cell>
          <cell r="E385">
            <v>2.2000000000000002</v>
          </cell>
          <cell r="F385">
            <v>-0.75</v>
          </cell>
        </row>
        <row r="386">
          <cell r="B386" t="str">
            <v>P4</v>
          </cell>
          <cell r="D386">
            <v>0.85</v>
          </cell>
          <cell r="E386">
            <v>2.2000000000000002</v>
          </cell>
          <cell r="F386">
            <v>-0.85</v>
          </cell>
        </row>
        <row r="387">
          <cell r="B387" t="str">
            <v>P5</v>
          </cell>
          <cell r="D387">
            <v>0.9</v>
          </cell>
          <cell r="E387">
            <v>2.2000000000000002</v>
          </cell>
          <cell r="F387">
            <v>-0.9</v>
          </cell>
        </row>
        <row r="388">
          <cell r="B388" t="str">
            <v>V1</v>
          </cell>
          <cell r="D388">
            <v>0.5</v>
          </cell>
          <cell r="E388">
            <v>1.2</v>
          </cell>
          <cell r="F388">
            <v>-0.5</v>
          </cell>
        </row>
        <row r="389">
          <cell r="B389" t="str">
            <v>V2</v>
          </cell>
          <cell r="D389">
            <v>1</v>
          </cell>
          <cell r="E389">
            <v>1.2</v>
          </cell>
          <cell r="F389">
            <v>-1</v>
          </cell>
        </row>
        <row r="390">
          <cell r="B390" t="str">
            <v>V3</v>
          </cell>
          <cell r="D390">
            <v>1</v>
          </cell>
          <cell r="E390">
            <v>1.5</v>
          </cell>
          <cell r="F390">
            <v>-1</v>
          </cell>
        </row>
        <row r="391">
          <cell r="B391" t="str">
            <v>V4</v>
          </cell>
          <cell r="D391">
            <v>1</v>
          </cell>
          <cell r="E391">
            <v>1.5</v>
          </cell>
          <cell r="F391">
            <v>-1</v>
          </cell>
        </row>
        <row r="392">
          <cell r="B392" t="str">
            <v>V5</v>
          </cell>
          <cell r="D392">
            <v>2</v>
          </cell>
          <cell r="E392">
            <v>1.5</v>
          </cell>
          <cell r="F392">
            <v>-2</v>
          </cell>
        </row>
        <row r="393">
          <cell r="B393" t="str">
            <v>V6</v>
          </cell>
          <cell r="D393">
            <v>2</v>
          </cell>
          <cell r="E393">
            <v>2</v>
          </cell>
          <cell r="F393">
            <v>-2</v>
          </cell>
        </row>
        <row r="394">
          <cell r="B394" t="str">
            <v>V7</v>
          </cell>
          <cell r="D394">
            <v>0.5</v>
          </cell>
          <cell r="E394">
            <v>0.75</v>
          </cell>
          <cell r="F394">
            <v>-0.5</v>
          </cell>
        </row>
        <row r="395">
          <cell r="B395" t="str">
            <v>V8</v>
          </cell>
          <cell r="D395">
            <v>1</v>
          </cell>
          <cell r="E395">
            <v>1.4</v>
          </cell>
          <cell r="F395">
            <v>-1</v>
          </cell>
        </row>
        <row r="396">
          <cell r="B396" t="str">
            <v>PV1</v>
          </cell>
          <cell r="D396">
            <v>1.5</v>
          </cell>
          <cell r="E396">
            <v>2.4</v>
          </cell>
          <cell r="F396">
            <v>-1.5</v>
          </cell>
        </row>
        <row r="397">
          <cell r="B397" t="str">
            <v>PV2</v>
          </cell>
          <cell r="D397">
            <v>1.5</v>
          </cell>
          <cell r="E397">
            <v>2.2000000000000002</v>
          </cell>
          <cell r="F397">
            <v>-1.5</v>
          </cell>
        </row>
        <row r="398">
          <cell r="B398" t="str">
            <v>PCL1</v>
          </cell>
          <cell r="D398">
            <v>1.2</v>
          </cell>
          <cell r="E398">
            <v>2.5</v>
          </cell>
          <cell r="F398">
            <v>-1.2</v>
          </cell>
          <cell r="G398">
            <v>-1.2</v>
          </cell>
        </row>
        <row r="399">
          <cell r="B399" t="str">
            <v>PCL2</v>
          </cell>
          <cell r="D399">
            <v>1.8</v>
          </cell>
          <cell r="E399">
            <v>2.5</v>
          </cell>
          <cell r="F399">
            <v>-1.8</v>
          </cell>
          <cell r="G399">
            <v>-1.8</v>
          </cell>
        </row>
        <row r="400">
          <cell r="B400" t="str">
            <v>PCL3</v>
          </cell>
          <cell r="D400">
            <v>1.85</v>
          </cell>
          <cell r="E400">
            <v>2.5</v>
          </cell>
          <cell r="F400">
            <v>-1.85</v>
          </cell>
          <cell r="G400">
            <v>-1.85</v>
          </cell>
        </row>
        <row r="401">
          <cell r="B401" t="str">
            <v>PCL4</v>
          </cell>
          <cell r="D401">
            <v>3.05</v>
          </cell>
          <cell r="E401">
            <v>2.5</v>
          </cell>
          <cell r="F401">
            <v>-3.05</v>
          </cell>
          <cell r="G401">
            <v>-3.05</v>
          </cell>
        </row>
        <row r="402">
          <cell r="B402" t="str">
            <v>PDe</v>
          </cell>
          <cell r="C402" t="str">
            <v>despensa en cocina</v>
          </cell>
          <cell r="D402">
            <v>1</v>
          </cell>
          <cell r="E402">
            <v>2.4</v>
          </cell>
          <cell r="F402">
            <v>-1</v>
          </cell>
          <cell r="G402">
            <v>-1</v>
          </cell>
        </row>
        <row r="405">
          <cell r="B405" t="str">
            <v>FIN CUADRO DE VANOS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ObraGruesa"/>
      <sheetName val="Auxiliar"/>
      <sheetName val="Fierro"/>
    </sheetNames>
    <sheetDataSet>
      <sheetData sheetId="0"/>
      <sheetData sheetId="1"/>
      <sheetData sheetId="2">
        <row r="17">
          <cell r="B17" t="str">
            <v>AREAS PISO 1 (P1)</v>
          </cell>
        </row>
        <row r="19">
          <cell r="B19" t="str">
            <v>AREA P P1 HALL</v>
          </cell>
          <cell r="J19">
            <v>0</v>
          </cell>
        </row>
        <row r="20">
          <cell r="B20" t="str">
            <v>ubicacion</v>
          </cell>
          <cell r="H20" t="str">
            <v>largo</v>
          </cell>
          <cell r="I20" t="str">
            <v>ancho</v>
          </cell>
          <cell r="J20" t="str">
            <v>m2</v>
          </cell>
        </row>
        <row r="21">
          <cell r="B21" t="str">
            <v>-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</row>
        <row r="22">
          <cell r="B22" t="str">
            <v>hall piso 1</v>
          </cell>
          <cell r="J22">
            <v>0</v>
          </cell>
        </row>
        <row r="23">
          <cell r="J23">
            <v>0</v>
          </cell>
        </row>
        <row r="25">
          <cell r="B25" t="str">
            <v>AREA T P1 HALL</v>
          </cell>
          <cell r="C25" t="str">
            <v>incluye techo de escalera</v>
          </cell>
          <cell r="J25">
            <v>0</v>
          </cell>
        </row>
        <row r="26">
          <cell r="B26" t="str">
            <v>ubicacion</v>
          </cell>
          <cell r="H26" t="str">
            <v>largo</v>
          </cell>
          <cell r="I26" t="str">
            <v>ancho</v>
          </cell>
          <cell r="J26" t="str">
            <v>m2</v>
          </cell>
        </row>
        <row r="27"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</row>
        <row r="28">
          <cell r="B28" t="str">
            <v>hall piso 1</v>
          </cell>
          <cell r="J28">
            <v>0</v>
          </cell>
        </row>
        <row r="30">
          <cell r="B30" t="str">
            <v>AREA E P1 HALL</v>
          </cell>
          <cell r="J30">
            <v>0</v>
          </cell>
        </row>
        <row r="31">
          <cell r="B31" t="str">
            <v>AREA V P1 HALL</v>
          </cell>
          <cell r="J31">
            <v>0</v>
          </cell>
        </row>
        <row r="32">
          <cell r="B32" t="str">
            <v>GUARD  P1 HALL</v>
          </cell>
          <cell r="J32">
            <v>0</v>
          </cell>
        </row>
        <row r="33">
          <cell r="B33" t="str">
            <v>CORNIZ  P1 HALL</v>
          </cell>
          <cell r="J33">
            <v>0</v>
          </cell>
        </row>
        <row r="34">
          <cell r="B34" t="str">
            <v>Ubicacion</v>
          </cell>
          <cell r="F34" t="str">
            <v>largo</v>
          </cell>
          <cell r="G34" t="str">
            <v>alto</v>
          </cell>
          <cell r="H34" t="str">
            <v>area e</v>
          </cell>
          <cell r="I34" t="str">
            <v>area p</v>
          </cell>
          <cell r="J34" t="str">
            <v>guard</v>
          </cell>
          <cell r="K34" t="str">
            <v>corn</v>
          </cell>
        </row>
        <row r="35"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</row>
        <row r="36">
          <cell r="B36" t="str">
            <v>hall piso 1</v>
          </cell>
          <cell r="G36">
            <v>2.5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9">
          <cell r="B39" t="str">
            <v>AREA H P1 ESTAR</v>
          </cell>
          <cell r="J39">
            <v>17.224999999999998</v>
          </cell>
        </row>
        <row r="40">
          <cell r="B40" t="str">
            <v>ubicacion</v>
          </cell>
          <cell r="H40" t="str">
            <v>largo</v>
          </cell>
          <cell r="I40" t="str">
            <v>ancho</v>
          </cell>
          <cell r="J40" t="str">
            <v>m2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B42" t="str">
            <v>estar</v>
          </cell>
          <cell r="H42">
            <v>5.3</v>
          </cell>
          <cell r="I42">
            <v>3.25</v>
          </cell>
          <cell r="J42">
            <v>17.224999999999998</v>
          </cell>
        </row>
        <row r="44">
          <cell r="B44" t="str">
            <v>AREA E P1 ESTAR</v>
          </cell>
          <cell r="J44">
            <v>37.100000000000009</v>
          </cell>
        </row>
        <row r="45">
          <cell r="B45" t="str">
            <v>AREA V P1 ESTAR</v>
          </cell>
          <cell r="J45">
            <v>32.230000000000011</v>
          </cell>
        </row>
        <row r="46">
          <cell r="B46" t="str">
            <v>GUARD  P1 ESTAR</v>
          </cell>
          <cell r="J46">
            <v>12.550000000000002</v>
          </cell>
        </row>
        <row r="47">
          <cell r="B47" t="str">
            <v>CORNIZ  P1 ESTAR</v>
          </cell>
          <cell r="J47">
            <v>15.400000000000002</v>
          </cell>
        </row>
        <row r="48">
          <cell r="B48" t="str">
            <v>Ubicacion</v>
          </cell>
          <cell r="F48" t="str">
            <v>largo</v>
          </cell>
          <cell r="G48" t="str">
            <v>alto</v>
          </cell>
          <cell r="H48" t="str">
            <v>area e</v>
          </cell>
          <cell r="I48" t="str">
            <v>area p</v>
          </cell>
          <cell r="J48" t="str">
            <v>guard</v>
          </cell>
          <cell r="K48" t="str">
            <v>corn</v>
          </cell>
        </row>
        <row r="49">
          <cell r="B49" t="str">
            <v>-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</row>
        <row r="50">
          <cell r="B50" t="str">
            <v>estar</v>
          </cell>
          <cell r="F50">
            <v>15.400000000000002</v>
          </cell>
          <cell r="G50">
            <v>2.5</v>
          </cell>
          <cell r="H50">
            <v>38.500000000000007</v>
          </cell>
          <cell r="I50">
            <v>38.500000000000007</v>
          </cell>
          <cell r="J50">
            <v>15.400000000000002</v>
          </cell>
          <cell r="K50">
            <v>15.400000000000002</v>
          </cell>
        </row>
        <row r="51">
          <cell r="B51" t="str">
            <v>PV2</v>
          </cell>
          <cell r="F51">
            <v>2</v>
          </cell>
          <cell r="G51">
            <v>2.2000000000000002</v>
          </cell>
          <cell r="H51">
            <v>-1.4000000000000004</v>
          </cell>
          <cell r="I51">
            <v>-4.4000000000000004</v>
          </cell>
          <cell r="J51">
            <v>-2</v>
          </cell>
          <cell r="K51">
            <v>0</v>
          </cell>
        </row>
        <row r="52">
          <cell r="B52" t="str">
            <v>P2</v>
          </cell>
          <cell r="F52">
            <v>0.85</v>
          </cell>
          <cell r="G52">
            <v>2.2000000000000002</v>
          </cell>
          <cell r="H52">
            <v>0</v>
          </cell>
          <cell r="I52">
            <v>-1.87</v>
          </cell>
          <cell r="J52">
            <v>-0.85</v>
          </cell>
          <cell r="K52">
            <v>0</v>
          </cell>
        </row>
        <row r="54">
          <cell r="B54" t="str">
            <v xml:space="preserve">AREA H P1 DORMITORIOS </v>
          </cell>
          <cell r="J54">
            <v>36.81</v>
          </cell>
        </row>
        <row r="55">
          <cell r="B55" t="str">
            <v>Ubicacion</v>
          </cell>
          <cell r="H55" t="str">
            <v>largo</v>
          </cell>
          <cell r="I55" t="str">
            <v>ancho</v>
          </cell>
          <cell r="J55" t="str">
            <v>m2</v>
          </cell>
        </row>
        <row r="56">
          <cell r="B56" t="str">
            <v>-</v>
          </cell>
          <cell r="C56" t="str">
            <v>-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</row>
        <row r="57">
          <cell r="B57" t="str">
            <v>dormitorio 4</v>
          </cell>
          <cell r="H57">
            <v>2.9000000000000004</v>
          </cell>
          <cell r="I57">
            <v>1.65</v>
          </cell>
          <cell r="J57">
            <v>4.7850000000000001</v>
          </cell>
        </row>
        <row r="58">
          <cell r="H58">
            <v>4.7</v>
          </cell>
          <cell r="I58">
            <v>0.85</v>
          </cell>
          <cell r="J58">
            <v>3.9950000000000001</v>
          </cell>
        </row>
        <row r="59">
          <cell r="B59" t="str">
            <v>closet 1</v>
          </cell>
          <cell r="H59">
            <v>0.6</v>
          </cell>
          <cell r="I59">
            <v>0.9</v>
          </cell>
          <cell r="J59">
            <v>0.54</v>
          </cell>
        </row>
        <row r="60">
          <cell r="B60" t="str">
            <v>dormitorio 3</v>
          </cell>
          <cell r="H60">
            <v>2.0499999999999998</v>
          </cell>
          <cell r="I60">
            <v>0.6</v>
          </cell>
          <cell r="J60">
            <v>1.2299999999999998</v>
          </cell>
        </row>
        <row r="61">
          <cell r="H61">
            <v>2.95</v>
          </cell>
          <cell r="I61">
            <v>1.8</v>
          </cell>
          <cell r="J61">
            <v>5.3100000000000005</v>
          </cell>
        </row>
        <row r="62">
          <cell r="H62">
            <v>2.0499999999999998</v>
          </cell>
          <cell r="I62">
            <v>0.6</v>
          </cell>
          <cell r="J62">
            <v>1.2299999999999998</v>
          </cell>
        </row>
        <row r="63">
          <cell r="B63" t="str">
            <v>closet 2</v>
          </cell>
          <cell r="H63">
            <v>0.75</v>
          </cell>
          <cell r="I63">
            <v>0.6</v>
          </cell>
          <cell r="J63">
            <v>0.44999999999999996</v>
          </cell>
        </row>
        <row r="64">
          <cell r="B64" t="str">
            <v>closet 3</v>
          </cell>
          <cell r="H64">
            <v>0.75</v>
          </cell>
          <cell r="I64">
            <v>0.6</v>
          </cell>
          <cell r="J64">
            <v>0.44999999999999996</v>
          </cell>
        </row>
        <row r="65">
          <cell r="B65" t="str">
            <v>dormitorio 2</v>
          </cell>
          <cell r="H65">
            <v>3.4000000000000004</v>
          </cell>
          <cell r="I65">
            <v>1.9</v>
          </cell>
          <cell r="J65">
            <v>6.46</v>
          </cell>
        </row>
        <row r="66">
          <cell r="H66">
            <v>4.7</v>
          </cell>
          <cell r="I66">
            <v>0.8</v>
          </cell>
          <cell r="J66">
            <v>3.7600000000000002</v>
          </cell>
        </row>
        <row r="67">
          <cell r="H67">
            <v>3.4000000000000004</v>
          </cell>
          <cell r="I67">
            <v>0.6</v>
          </cell>
          <cell r="J67">
            <v>2.04</v>
          </cell>
        </row>
        <row r="68">
          <cell r="B68" t="str">
            <v>closet 4</v>
          </cell>
          <cell r="H68">
            <v>0.6</v>
          </cell>
          <cell r="I68">
            <v>0.8</v>
          </cell>
          <cell r="J68">
            <v>0.48</v>
          </cell>
        </row>
        <row r="69">
          <cell r="H69">
            <v>1.8</v>
          </cell>
          <cell r="I69">
            <v>0.6</v>
          </cell>
          <cell r="J69">
            <v>1.08</v>
          </cell>
        </row>
        <row r="70">
          <cell r="B70" t="str">
            <v>pasillo</v>
          </cell>
          <cell r="H70">
            <v>0.8</v>
          </cell>
          <cell r="I70">
            <v>3.4</v>
          </cell>
          <cell r="J70">
            <v>2.72</v>
          </cell>
        </row>
        <row r="71">
          <cell r="B71" t="str">
            <v>bodega</v>
          </cell>
          <cell r="H71">
            <v>1.9</v>
          </cell>
          <cell r="I71">
            <v>1.2</v>
          </cell>
          <cell r="J71">
            <v>2.2799999999999998</v>
          </cell>
        </row>
        <row r="73">
          <cell r="B73" t="str">
            <v xml:space="preserve">AREA E P1 DORMITORIOS </v>
          </cell>
          <cell r="J73">
            <v>173.25</v>
          </cell>
        </row>
        <row r="74">
          <cell r="B74" t="str">
            <v xml:space="preserve">AREA V P1 DORMITORIOS </v>
          </cell>
          <cell r="J74">
            <v>128.01999999999998</v>
          </cell>
        </row>
        <row r="75">
          <cell r="B75" t="str">
            <v xml:space="preserve">GUARD  P1 DORMITORIOS </v>
          </cell>
          <cell r="J75">
            <v>52.449999999999989</v>
          </cell>
        </row>
        <row r="76">
          <cell r="B76" t="str">
            <v xml:space="preserve">CORNIZ  P1 DORMITORIOS </v>
          </cell>
          <cell r="J76">
            <v>62.099999999999994</v>
          </cell>
        </row>
        <row r="77">
          <cell r="B77" t="str">
            <v>Ubicacion</v>
          </cell>
          <cell r="F77" t="str">
            <v>largo</v>
          </cell>
          <cell r="G77" t="str">
            <v>alto</v>
          </cell>
          <cell r="H77" t="str">
            <v>area e</v>
          </cell>
          <cell r="I77" t="str">
            <v>area p</v>
          </cell>
          <cell r="J77" t="str">
            <v>guard</v>
          </cell>
          <cell r="K77" t="str">
            <v>corn</v>
          </cell>
        </row>
        <row r="78">
          <cell r="B78" t="str">
            <v>-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</row>
        <row r="79">
          <cell r="B79" t="str">
            <v>dormitorio 4</v>
          </cell>
          <cell r="F79">
            <v>14.399999999999999</v>
          </cell>
          <cell r="G79">
            <v>2.5</v>
          </cell>
          <cell r="H79">
            <v>36</v>
          </cell>
          <cell r="I79">
            <v>36</v>
          </cell>
          <cell r="J79">
            <v>14.399999999999999</v>
          </cell>
          <cell r="K79">
            <v>14.399999999999999</v>
          </cell>
        </row>
        <row r="80">
          <cell r="B80" t="str">
            <v>P4</v>
          </cell>
          <cell r="F80">
            <v>0.8</v>
          </cell>
          <cell r="G80">
            <v>2.2000000000000002</v>
          </cell>
          <cell r="H80">
            <v>0</v>
          </cell>
          <cell r="I80">
            <v>-1.7600000000000002</v>
          </cell>
          <cell r="J80">
            <v>-0.8</v>
          </cell>
          <cell r="K80">
            <v>0</v>
          </cell>
        </row>
        <row r="81">
          <cell r="B81" t="str">
            <v>PCL1</v>
          </cell>
          <cell r="F81">
            <v>0.9</v>
          </cell>
          <cell r="G81">
            <v>2.5</v>
          </cell>
          <cell r="H81">
            <v>0</v>
          </cell>
          <cell r="I81">
            <v>-2.25</v>
          </cell>
          <cell r="J81">
            <v>-0.9</v>
          </cell>
          <cell r="K81">
            <v>-0.9</v>
          </cell>
        </row>
        <row r="82">
          <cell r="B82" t="str">
            <v>P3</v>
          </cell>
          <cell r="F82">
            <v>0.75</v>
          </cell>
          <cell r="G82">
            <v>2.2000000000000002</v>
          </cell>
          <cell r="H82">
            <v>0</v>
          </cell>
          <cell r="I82">
            <v>-1.6500000000000001</v>
          </cell>
          <cell r="J82">
            <v>-0.75</v>
          </cell>
          <cell r="K82">
            <v>0</v>
          </cell>
        </row>
        <row r="83">
          <cell r="B83" t="str">
            <v>V2</v>
          </cell>
          <cell r="F83">
            <v>1</v>
          </cell>
          <cell r="G83">
            <v>1.5</v>
          </cell>
          <cell r="H83">
            <v>0</v>
          </cell>
          <cell r="I83">
            <v>-1.5</v>
          </cell>
          <cell r="J83">
            <v>0</v>
          </cell>
          <cell r="K83">
            <v>0</v>
          </cell>
        </row>
        <row r="84">
          <cell r="B84" t="str">
            <v>P6</v>
          </cell>
          <cell r="F84">
            <v>1.2</v>
          </cell>
          <cell r="G84">
            <v>2.2000000000000002</v>
          </cell>
          <cell r="H84">
            <v>0</v>
          </cell>
          <cell r="I84">
            <v>-2.64</v>
          </cell>
          <cell r="J84">
            <v>-1.2</v>
          </cell>
          <cell r="K84">
            <v>0</v>
          </cell>
        </row>
        <row r="85">
          <cell r="B85" t="str">
            <v>P2</v>
          </cell>
          <cell r="F85">
            <v>0.85</v>
          </cell>
          <cell r="G85">
            <v>2.2000000000000002</v>
          </cell>
          <cell r="H85">
            <v>0</v>
          </cell>
          <cell r="I85">
            <v>-1.87</v>
          </cell>
          <cell r="J85">
            <v>-0.85</v>
          </cell>
          <cell r="K85">
            <v>0</v>
          </cell>
        </row>
        <row r="86">
          <cell r="B86" t="str">
            <v>closet 1</v>
          </cell>
          <cell r="F86">
            <v>3</v>
          </cell>
          <cell r="G86">
            <v>2.5</v>
          </cell>
          <cell r="H86">
            <v>7.5</v>
          </cell>
          <cell r="I86">
            <v>7.5</v>
          </cell>
          <cell r="J86">
            <v>3</v>
          </cell>
          <cell r="K86">
            <v>3</v>
          </cell>
        </row>
        <row r="87">
          <cell r="B87" t="str">
            <v>PCL1</v>
          </cell>
          <cell r="F87">
            <v>0.9</v>
          </cell>
          <cell r="G87">
            <v>2.5</v>
          </cell>
          <cell r="H87">
            <v>0</v>
          </cell>
          <cell r="I87">
            <v>-2.25</v>
          </cell>
          <cell r="J87">
            <v>-0.9</v>
          </cell>
          <cell r="K87">
            <v>-0.9</v>
          </cell>
        </row>
        <row r="88">
          <cell r="B88" t="str">
            <v>dormitorio 3</v>
          </cell>
          <cell r="F88">
            <v>11.9</v>
          </cell>
          <cell r="G88">
            <v>2.5</v>
          </cell>
          <cell r="H88">
            <v>29.75</v>
          </cell>
          <cell r="I88">
            <v>29.75</v>
          </cell>
          <cell r="J88">
            <v>11.9</v>
          </cell>
          <cell r="K88">
            <v>11.9</v>
          </cell>
        </row>
        <row r="89">
          <cell r="B89" t="str">
            <v>P2</v>
          </cell>
          <cell r="F89">
            <v>0.85</v>
          </cell>
          <cell r="G89">
            <v>2.2000000000000002</v>
          </cell>
          <cell r="H89">
            <v>0</v>
          </cell>
          <cell r="I89">
            <v>-1.87</v>
          </cell>
          <cell r="J89">
            <v>-0.85</v>
          </cell>
          <cell r="K89">
            <v>0</v>
          </cell>
        </row>
        <row r="90">
          <cell r="B90" t="str">
            <v>PCL2</v>
          </cell>
          <cell r="F90">
            <v>0.75</v>
          </cell>
          <cell r="G90">
            <v>2.5</v>
          </cell>
          <cell r="H90">
            <v>0</v>
          </cell>
          <cell r="I90">
            <v>-1.875</v>
          </cell>
          <cell r="J90">
            <v>-0.75</v>
          </cell>
          <cell r="K90">
            <v>-0.75</v>
          </cell>
        </row>
        <row r="91">
          <cell r="B91" t="str">
            <v>V3</v>
          </cell>
          <cell r="F91">
            <v>1.5</v>
          </cell>
          <cell r="G91">
            <v>1.5</v>
          </cell>
          <cell r="H91">
            <v>0</v>
          </cell>
          <cell r="I91">
            <v>-2.25</v>
          </cell>
          <cell r="J91">
            <v>0</v>
          </cell>
          <cell r="K91">
            <v>0</v>
          </cell>
        </row>
        <row r="92">
          <cell r="B92" t="str">
            <v>PCL3</v>
          </cell>
          <cell r="F92">
            <v>0.75</v>
          </cell>
          <cell r="G92">
            <v>2.5</v>
          </cell>
          <cell r="H92">
            <v>0</v>
          </cell>
          <cell r="I92">
            <v>-1.875</v>
          </cell>
          <cell r="J92">
            <v>-0.75</v>
          </cell>
          <cell r="K92">
            <v>-0.75</v>
          </cell>
        </row>
        <row r="93">
          <cell r="B93" t="str">
            <v>closet 2</v>
          </cell>
          <cell r="F93">
            <v>2.7</v>
          </cell>
          <cell r="G93">
            <v>2.5</v>
          </cell>
          <cell r="H93">
            <v>6.75</v>
          </cell>
          <cell r="I93">
            <v>6.75</v>
          </cell>
          <cell r="J93">
            <v>2.7</v>
          </cell>
          <cell r="K93">
            <v>2.7</v>
          </cell>
        </row>
        <row r="94">
          <cell r="B94" t="str">
            <v>PCL2</v>
          </cell>
          <cell r="F94">
            <v>0.75</v>
          </cell>
          <cell r="G94">
            <v>2.5</v>
          </cell>
          <cell r="H94">
            <v>0</v>
          </cell>
          <cell r="I94">
            <v>-1.875</v>
          </cell>
          <cell r="J94">
            <v>-0.75</v>
          </cell>
          <cell r="K94">
            <v>-0.75</v>
          </cell>
        </row>
        <row r="95">
          <cell r="B95" t="str">
            <v>closet 3</v>
          </cell>
          <cell r="F95">
            <v>2.7</v>
          </cell>
          <cell r="G95">
            <v>2.5</v>
          </cell>
          <cell r="H95">
            <v>6.75</v>
          </cell>
          <cell r="I95">
            <v>6.75</v>
          </cell>
          <cell r="J95">
            <v>2.7</v>
          </cell>
          <cell r="K95">
            <v>2.7</v>
          </cell>
        </row>
        <row r="96">
          <cell r="B96" t="str">
            <v>PCL3</v>
          </cell>
          <cell r="F96">
            <v>0.75</v>
          </cell>
          <cell r="G96">
            <v>2.5</v>
          </cell>
          <cell r="H96">
            <v>0</v>
          </cell>
          <cell r="I96">
            <v>-1.875</v>
          </cell>
          <cell r="J96">
            <v>-0.75</v>
          </cell>
          <cell r="K96">
            <v>-0.75</v>
          </cell>
        </row>
        <row r="97">
          <cell r="B97" t="str">
            <v>dormitorio 2</v>
          </cell>
          <cell r="F97">
            <v>15.999999999999998</v>
          </cell>
          <cell r="G97">
            <v>2.5</v>
          </cell>
          <cell r="H97">
            <v>39.999999999999993</v>
          </cell>
          <cell r="I97">
            <v>39.999999999999993</v>
          </cell>
          <cell r="J97">
            <v>15.999999999999998</v>
          </cell>
          <cell r="K97">
            <v>15.999999999999998</v>
          </cell>
        </row>
        <row r="98">
          <cell r="B98" t="str">
            <v>P2</v>
          </cell>
          <cell r="F98">
            <v>0.85</v>
          </cell>
          <cell r="G98">
            <v>2.2000000000000002</v>
          </cell>
          <cell r="H98">
            <v>0</v>
          </cell>
          <cell r="I98">
            <v>-1.87</v>
          </cell>
          <cell r="J98">
            <v>-0.85</v>
          </cell>
          <cell r="K98">
            <v>0</v>
          </cell>
        </row>
        <row r="99">
          <cell r="B99" t="str">
            <v>V3</v>
          </cell>
          <cell r="F99">
            <v>1.5</v>
          </cell>
          <cell r="G99">
            <v>1.5</v>
          </cell>
          <cell r="H99">
            <v>0</v>
          </cell>
          <cell r="I99">
            <v>-2.25</v>
          </cell>
          <cell r="J99">
            <v>0</v>
          </cell>
          <cell r="K99">
            <v>0</v>
          </cell>
        </row>
        <row r="100">
          <cell r="B100" t="str">
            <v>P3</v>
          </cell>
          <cell r="F100">
            <v>0.75</v>
          </cell>
          <cell r="G100">
            <v>2.2000000000000002</v>
          </cell>
          <cell r="H100">
            <v>0</v>
          </cell>
          <cell r="I100">
            <v>-1.6500000000000001</v>
          </cell>
          <cell r="J100">
            <v>-0.75</v>
          </cell>
          <cell r="K100">
            <v>0</v>
          </cell>
        </row>
        <row r="101">
          <cell r="B101" t="str">
            <v>PCL4</v>
          </cell>
          <cell r="F101">
            <v>2</v>
          </cell>
          <cell r="G101">
            <v>2.5</v>
          </cell>
          <cell r="H101">
            <v>-2</v>
          </cell>
          <cell r="I101">
            <v>-5</v>
          </cell>
          <cell r="J101">
            <v>-2</v>
          </cell>
          <cell r="K101">
            <v>-2</v>
          </cell>
        </row>
        <row r="102">
          <cell r="B102" t="str">
            <v>closet 4</v>
          </cell>
          <cell r="F102">
            <v>6.4</v>
          </cell>
          <cell r="G102">
            <v>2.5</v>
          </cell>
          <cell r="H102">
            <v>16</v>
          </cell>
          <cell r="I102">
            <v>16</v>
          </cell>
          <cell r="J102">
            <v>6.4</v>
          </cell>
          <cell r="K102">
            <v>6.4</v>
          </cell>
        </row>
        <row r="103">
          <cell r="B103" t="str">
            <v>PCL4</v>
          </cell>
          <cell r="F103">
            <v>2</v>
          </cell>
          <cell r="G103">
            <v>2.5</v>
          </cell>
          <cell r="H103">
            <v>-2</v>
          </cell>
          <cell r="I103">
            <v>-5</v>
          </cell>
          <cell r="J103">
            <v>-2</v>
          </cell>
          <cell r="K103">
            <v>-2</v>
          </cell>
        </row>
        <row r="104">
          <cell r="B104" t="str">
            <v>pasillo</v>
          </cell>
          <cell r="F104">
            <v>7.6</v>
          </cell>
          <cell r="G104">
            <v>2.5</v>
          </cell>
          <cell r="H104">
            <v>19</v>
          </cell>
          <cell r="I104">
            <v>19</v>
          </cell>
          <cell r="J104">
            <v>7.6</v>
          </cell>
          <cell r="K104">
            <v>7.6</v>
          </cell>
        </row>
        <row r="105">
          <cell r="B105" t="str">
            <v>P3</v>
          </cell>
          <cell r="F105">
            <v>0.75</v>
          </cell>
          <cell r="G105">
            <v>2.2000000000000002</v>
          </cell>
          <cell r="H105">
            <v>0</v>
          </cell>
          <cell r="I105">
            <v>-1.6500000000000001</v>
          </cell>
          <cell r="J105">
            <v>-0.75</v>
          </cell>
          <cell r="K105">
            <v>0</v>
          </cell>
        </row>
        <row r="106">
          <cell r="B106" t="str">
            <v>P4</v>
          </cell>
          <cell r="F106">
            <v>0.8</v>
          </cell>
          <cell r="G106">
            <v>2.2000000000000002</v>
          </cell>
          <cell r="H106">
            <v>0</v>
          </cell>
          <cell r="I106">
            <v>-1.7600000000000002</v>
          </cell>
          <cell r="J106">
            <v>-0.8</v>
          </cell>
          <cell r="K106">
            <v>0</v>
          </cell>
        </row>
        <row r="107">
          <cell r="B107" t="str">
            <v>P2</v>
          </cell>
          <cell r="F107">
            <v>0.85</v>
          </cell>
          <cell r="G107">
            <v>2.2000000000000002</v>
          </cell>
          <cell r="H107">
            <v>0</v>
          </cell>
          <cell r="I107">
            <v>-1.87</v>
          </cell>
          <cell r="J107">
            <v>-0.85</v>
          </cell>
          <cell r="K107">
            <v>0</v>
          </cell>
        </row>
        <row r="108">
          <cell r="B108" t="str">
            <v>bodega</v>
          </cell>
          <cell r="F108">
            <v>6.1999999999999993</v>
          </cell>
          <cell r="G108">
            <v>2.5</v>
          </cell>
          <cell r="H108">
            <v>15.499999999999998</v>
          </cell>
          <cell r="I108">
            <v>15.499999999999998</v>
          </cell>
          <cell r="J108">
            <v>6.1999999999999993</v>
          </cell>
          <cell r="K108">
            <v>6.1999999999999993</v>
          </cell>
        </row>
        <row r="109">
          <cell r="B109" t="str">
            <v>P6</v>
          </cell>
          <cell r="F109">
            <v>1.2</v>
          </cell>
          <cell r="G109">
            <v>2.2000000000000002</v>
          </cell>
          <cell r="H109">
            <v>0</v>
          </cell>
          <cell r="I109">
            <v>-2.64</v>
          </cell>
          <cell r="J109">
            <v>-1.2</v>
          </cell>
          <cell r="K109">
            <v>0</v>
          </cell>
        </row>
        <row r="111">
          <cell r="B111" t="str">
            <v>AREA P P1 BAÑOS</v>
          </cell>
          <cell r="J111">
            <v>8.2299999999999986</v>
          </cell>
        </row>
        <row r="112">
          <cell r="B112" t="str">
            <v>AREA T P1 BAÑOS</v>
          </cell>
          <cell r="J112">
            <v>10.479999999999999</v>
          </cell>
        </row>
        <row r="113">
          <cell r="B113" t="str">
            <v>Ubicacion</v>
          </cell>
          <cell r="G113" t="str">
            <v>largo</v>
          </cell>
          <cell r="H113" t="str">
            <v>ancho</v>
          </cell>
          <cell r="I113" t="str">
            <v>m2</v>
          </cell>
          <cell r="J113" t="str">
            <v>m2</v>
          </cell>
        </row>
        <row r="114">
          <cell r="B114" t="str">
            <v>-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B115" t="str">
            <v>baño 4</v>
          </cell>
          <cell r="G115">
            <v>2.2999999999999998</v>
          </cell>
          <cell r="H115">
            <v>1.4</v>
          </cell>
          <cell r="I115">
            <v>3.2199999999999998</v>
          </cell>
          <cell r="J115">
            <v>3.2199999999999998</v>
          </cell>
        </row>
        <row r="116">
          <cell r="C116" t="str">
            <v>ducha</v>
          </cell>
          <cell r="G116">
            <v>0.7</v>
          </cell>
          <cell r="H116">
            <v>0.9</v>
          </cell>
          <cell r="I116">
            <v>-0.63</v>
          </cell>
        </row>
        <row r="117">
          <cell r="B117" t="str">
            <v>baño 3</v>
          </cell>
          <cell r="G117">
            <v>1.4</v>
          </cell>
          <cell r="H117">
            <v>3</v>
          </cell>
          <cell r="I117">
            <v>4.1999999999999993</v>
          </cell>
          <cell r="J117">
            <v>4.1999999999999993</v>
          </cell>
        </row>
        <row r="118">
          <cell r="C118" t="str">
            <v>tina</v>
          </cell>
          <cell r="G118">
            <v>1.4</v>
          </cell>
          <cell r="H118">
            <v>0.7</v>
          </cell>
          <cell r="I118">
            <v>-0.97999999999999987</v>
          </cell>
        </row>
        <row r="119">
          <cell r="B119" t="str">
            <v>baño 2</v>
          </cell>
          <cell r="G119">
            <v>1.8</v>
          </cell>
          <cell r="H119">
            <v>1.7</v>
          </cell>
          <cell r="I119">
            <v>3.06</v>
          </cell>
          <cell r="J119">
            <v>3.06</v>
          </cell>
        </row>
        <row r="120">
          <cell r="C120" t="str">
            <v>ducha</v>
          </cell>
          <cell r="G120">
            <v>0.8</v>
          </cell>
          <cell r="H120">
            <v>0.8</v>
          </cell>
          <cell r="I120">
            <v>-0.64000000000000012</v>
          </cell>
        </row>
        <row r="122">
          <cell r="B122" t="str">
            <v>AREA E P1 BAÑOS</v>
          </cell>
          <cell r="J122">
            <v>58</v>
          </cell>
        </row>
        <row r="123">
          <cell r="B123" t="str">
            <v>AREA V P1 BAÑOS</v>
          </cell>
          <cell r="J123">
            <v>51.85</v>
          </cell>
        </row>
        <row r="124">
          <cell r="B124" t="str">
            <v>GUARD  P1 BAÑOS</v>
          </cell>
          <cell r="J124">
            <v>20.95</v>
          </cell>
        </row>
        <row r="125">
          <cell r="B125" t="str">
            <v>CORNIZ  P1 BAÑOS</v>
          </cell>
          <cell r="J125">
            <v>23.2</v>
          </cell>
        </row>
        <row r="126">
          <cell r="B126" t="str">
            <v>Ubicacion</v>
          </cell>
          <cell r="F126" t="str">
            <v>largo</v>
          </cell>
          <cell r="G126" t="str">
            <v>alto</v>
          </cell>
          <cell r="H126" t="str">
            <v>area e</v>
          </cell>
          <cell r="I126" t="str">
            <v>area p</v>
          </cell>
          <cell r="J126" t="str">
            <v>guard</v>
          </cell>
          <cell r="K126" t="str">
            <v>corn</v>
          </cell>
        </row>
        <row r="127">
          <cell r="B127" t="str">
            <v>-</v>
          </cell>
          <cell r="C127" t="str">
            <v>-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-</v>
          </cell>
          <cell r="J127" t="str">
            <v>-</v>
          </cell>
          <cell r="K127" t="str">
            <v>-</v>
          </cell>
        </row>
        <row r="128">
          <cell r="B128" t="str">
            <v>baño 4</v>
          </cell>
          <cell r="F128">
            <v>7.3999999999999995</v>
          </cell>
          <cell r="G128">
            <v>2.5</v>
          </cell>
          <cell r="H128">
            <v>18.5</v>
          </cell>
          <cell r="I128">
            <v>18.5</v>
          </cell>
          <cell r="J128">
            <v>7.3999999999999995</v>
          </cell>
          <cell r="K128">
            <v>7.3999999999999995</v>
          </cell>
        </row>
        <row r="129">
          <cell r="B129" t="str">
            <v>P3</v>
          </cell>
          <cell r="F129">
            <v>0.75</v>
          </cell>
          <cell r="G129">
            <v>2.2000000000000002</v>
          </cell>
          <cell r="H129">
            <v>0</v>
          </cell>
          <cell r="I129">
            <v>-1.6500000000000001</v>
          </cell>
          <cell r="J129">
            <v>-0.75</v>
          </cell>
          <cell r="K129">
            <v>0</v>
          </cell>
        </row>
        <row r="130">
          <cell r="B130" t="str">
            <v>V1</v>
          </cell>
          <cell r="F130">
            <v>0.5</v>
          </cell>
          <cell r="G130">
            <v>1.2</v>
          </cell>
          <cell r="H130">
            <v>0</v>
          </cell>
          <cell r="I130">
            <v>-0.6</v>
          </cell>
          <cell r="J130">
            <v>0</v>
          </cell>
          <cell r="K130">
            <v>0</v>
          </cell>
        </row>
        <row r="131">
          <cell r="B131" t="str">
            <v>baño 3</v>
          </cell>
          <cell r="F131">
            <v>8.8000000000000007</v>
          </cell>
          <cell r="G131">
            <v>2.5</v>
          </cell>
          <cell r="H131">
            <v>22</v>
          </cell>
          <cell r="I131">
            <v>22</v>
          </cell>
          <cell r="J131">
            <v>8.8000000000000007</v>
          </cell>
          <cell r="K131">
            <v>8.8000000000000007</v>
          </cell>
        </row>
        <row r="132">
          <cell r="B132" t="str">
            <v>P3</v>
          </cell>
          <cell r="F132">
            <v>0.75</v>
          </cell>
          <cell r="G132">
            <v>2.2000000000000002</v>
          </cell>
          <cell r="H132">
            <v>0</v>
          </cell>
          <cell r="I132">
            <v>-1.6500000000000001</v>
          </cell>
          <cell r="J132">
            <v>-0.75</v>
          </cell>
          <cell r="K132">
            <v>0</v>
          </cell>
        </row>
        <row r="133">
          <cell r="B133" t="str">
            <v>baño 2</v>
          </cell>
          <cell r="F133">
            <v>7</v>
          </cell>
          <cell r="G133">
            <v>2.5</v>
          </cell>
          <cell r="H133">
            <v>17.5</v>
          </cell>
          <cell r="I133">
            <v>17.5</v>
          </cell>
          <cell r="J133">
            <v>7</v>
          </cell>
          <cell r="K133">
            <v>7</v>
          </cell>
        </row>
        <row r="134">
          <cell r="B134" t="str">
            <v>P3</v>
          </cell>
          <cell r="F134">
            <v>0.75</v>
          </cell>
          <cell r="G134">
            <v>2.2000000000000002</v>
          </cell>
          <cell r="H134">
            <v>0</v>
          </cell>
          <cell r="I134">
            <v>-1.6500000000000001</v>
          </cell>
          <cell r="J134">
            <v>-0.75</v>
          </cell>
          <cell r="K134">
            <v>0</v>
          </cell>
        </row>
        <row r="135">
          <cell r="B135" t="str">
            <v>V1</v>
          </cell>
          <cell r="F135">
            <v>0.5</v>
          </cell>
          <cell r="G135">
            <v>1.2</v>
          </cell>
          <cell r="H135">
            <v>0</v>
          </cell>
          <cell r="I135">
            <v>-0.6</v>
          </cell>
          <cell r="J135">
            <v>0</v>
          </cell>
          <cell r="K135">
            <v>0</v>
          </cell>
        </row>
        <row r="137">
          <cell r="B137" t="str">
            <v>AREA H P1 ESCALERAS</v>
          </cell>
          <cell r="J137">
            <v>0</v>
          </cell>
        </row>
        <row r="138">
          <cell r="B138" t="str">
            <v>AREA H P1 ESCALERAS (descansos)</v>
          </cell>
          <cell r="J138">
            <v>0</v>
          </cell>
        </row>
        <row r="139">
          <cell r="B139" t="str">
            <v>Ubicacion</v>
          </cell>
          <cell r="G139" t="str">
            <v>largo</v>
          </cell>
          <cell r="H139" t="str">
            <v>ancho</v>
          </cell>
          <cell r="I139" t="str">
            <v>m2</v>
          </cell>
          <cell r="J139" t="str">
            <v>m2</v>
          </cell>
        </row>
        <row r="140">
          <cell r="B140" t="str">
            <v>-</v>
          </cell>
          <cell r="C140" t="str">
            <v>-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-</v>
          </cell>
          <cell r="H140" t="str">
            <v>-</v>
          </cell>
          <cell r="I140" t="str">
            <v>-</v>
          </cell>
          <cell r="J140" t="str">
            <v>-</v>
          </cell>
        </row>
        <row r="141">
          <cell r="B141" t="str">
            <v>escalera</v>
          </cell>
          <cell r="I141">
            <v>0</v>
          </cell>
        </row>
        <row r="142">
          <cell r="C142" t="str">
            <v>descansos</v>
          </cell>
          <cell r="J142">
            <v>0</v>
          </cell>
        </row>
        <row r="144">
          <cell r="B144" t="str">
            <v>AREA E P1 ESCALERAS</v>
          </cell>
          <cell r="J144">
            <v>8.75</v>
          </cell>
        </row>
        <row r="145">
          <cell r="B145" t="str">
            <v>AREA V P1 ESCALERAS</v>
          </cell>
          <cell r="J145">
            <v>8.75</v>
          </cell>
        </row>
        <row r="146">
          <cell r="B146" t="str">
            <v>GUARD  P1 ESCALERAS</v>
          </cell>
          <cell r="J146">
            <v>12.5</v>
          </cell>
        </row>
        <row r="147">
          <cell r="B147" t="str">
            <v>CORNIZ  P1 ESCALERAS</v>
          </cell>
          <cell r="J147">
            <v>7</v>
          </cell>
        </row>
        <row r="148">
          <cell r="B148" t="str">
            <v>Ubicacion</v>
          </cell>
          <cell r="F148" t="str">
            <v>largo</v>
          </cell>
          <cell r="G148" t="str">
            <v>alto</v>
          </cell>
          <cell r="H148" t="str">
            <v>area e</v>
          </cell>
          <cell r="I148" t="str">
            <v>area p</v>
          </cell>
          <cell r="J148" t="str">
            <v>guard</v>
          </cell>
          <cell r="K148" t="str">
            <v>corn</v>
          </cell>
        </row>
        <row r="149"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</row>
        <row r="150">
          <cell r="B150" t="str">
            <v>escalera</v>
          </cell>
          <cell r="F150">
            <v>7</v>
          </cell>
          <cell r="G150">
            <v>1.25</v>
          </cell>
          <cell r="H150">
            <v>8.75</v>
          </cell>
          <cell r="I150">
            <v>8.75</v>
          </cell>
          <cell r="J150">
            <v>12.5</v>
          </cell>
          <cell r="K150">
            <v>7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3">
          <cell r="B153" t="str">
            <v xml:space="preserve">AREA H P1 TERRAZAS </v>
          </cell>
          <cell r="J153">
            <v>0</v>
          </cell>
        </row>
        <row r="154">
          <cell r="B154" t="str">
            <v>Ubicacion</v>
          </cell>
          <cell r="H154" t="str">
            <v>largo</v>
          </cell>
          <cell r="I154" t="str">
            <v>ancho</v>
          </cell>
          <cell r="J154" t="str">
            <v>m2</v>
          </cell>
        </row>
        <row r="155">
          <cell r="B155" t="str">
            <v>-</v>
          </cell>
          <cell r="C155" t="str">
            <v>-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-</v>
          </cell>
          <cell r="H155" t="str">
            <v>-</v>
          </cell>
          <cell r="I155" t="str">
            <v>-</v>
          </cell>
          <cell r="J155" t="str">
            <v>-</v>
          </cell>
        </row>
        <row r="156">
          <cell r="B156" t="str">
            <v>terraza estar</v>
          </cell>
          <cell r="J156">
            <v>0</v>
          </cell>
        </row>
        <row r="157">
          <cell r="J157">
            <v>0</v>
          </cell>
        </row>
        <row r="159">
          <cell r="B159" t="str">
            <v xml:space="preserve">AREA H P1 JARDINERAS </v>
          </cell>
          <cell r="J159">
            <v>0</v>
          </cell>
        </row>
        <row r="160">
          <cell r="B160" t="str">
            <v>Ubicacion</v>
          </cell>
          <cell r="H160" t="str">
            <v>largo</v>
          </cell>
          <cell r="I160" t="str">
            <v>ancho</v>
          </cell>
          <cell r="J160" t="str">
            <v>m2</v>
          </cell>
        </row>
        <row r="161">
          <cell r="B161" t="str">
            <v>-</v>
          </cell>
          <cell r="C161" t="str">
            <v>-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-</v>
          </cell>
          <cell r="H161" t="str">
            <v>-</v>
          </cell>
          <cell r="I161" t="str">
            <v>-</v>
          </cell>
          <cell r="J161" t="str">
            <v>-</v>
          </cell>
        </row>
        <row r="162">
          <cell r="B162" t="str">
            <v>jardinera</v>
          </cell>
          <cell r="J162">
            <v>0</v>
          </cell>
        </row>
        <row r="164">
          <cell r="B164" t="str">
            <v xml:space="preserve">AREA V P1 JARDINERAS </v>
          </cell>
          <cell r="J164">
            <v>0</v>
          </cell>
        </row>
        <row r="165">
          <cell r="B165" t="str">
            <v>Ubicacion</v>
          </cell>
          <cell r="F165" t="str">
            <v>largo</v>
          </cell>
          <cell r="G165" t="str">
            <v>alto</v>
          </cell>
          <cell r="H165" t="str">
            <v>area e</v>
          </cell>
        </row>
        <row r="166">
          <cell r="B166" t="str">
            <v>-</v>
          </cell>
          <cell r="C166" t="str">
            <v>-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</row>
        <row r="167">
          <cell r="B167" t="str">
            <v>jardinera</v>
          </cell>
          <cell r="H167">
            <v>0</v>
          </cell>
        </row>
        <row r="171">
          <cell r="B171" t="str">
            <v>AREAS PISO 2 (P2)</v>
          </cell>
        </row>
        <row r="173">
          <cell r="B173" t="str">
            <v>AREA H P2 HALL</v>
          </cell>
          <cell r="J173">
            <v>6.5750000000000002</v>
          </cell>
        </row>
        <row r="174">
          <cell r="B174" t="str">
            <v>ubicacion</v>
          </cell>
          <cell r="H174" t="str">
            <v>largo</v>
          </cell>
          <cell r="I174" t="str">
            <v>ancho</v>
          </cell>
          <cell r="J174" t="str">
            <v>m2</v>
          </cell>
        </row>
        <row r="175">
          <cell r="B175" t="str">
            <v>-</v>
          </cell>
          <cell r="C175" t="str">
            <v>-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-</v>
          </cell>
          <cell r="H175" t="str">
            <v>-</v>
          </cell>
          <cell r="I175" t="str">
            <v>-</v>
          </cell>
          <cell r="J175" t="str">
            <v>-</v>
          </cell>
        </row>
        <row r="176">
          <cell r="B176" t="str">
            <v>hall piso 2</v>
          </cell>
          <cell r="H176">
            <v>1.25</v>
          </cell>
          <cell r="I176">
            <v>3.5</v>
          </cell>
          <cell r="J176">
            <v>4.375</v>
          </cell>
        </row>
        <row r="177">
          <cell r="H177">
            <v>2.2000000000000002</v>
          </cell>
          <cell r="I177">
            <v>1</v>
          </cell>
          <cell r="J177">
            <v>2.2000000000000002</v>
          </cell>
        </row>
        <row r="179">
          <cell r="B179" t="str">
            <v>AREA T P2 HALL</v>
          </cell>
          <cell r="J179">
            <v>9.9</v>
          </cell>
        </row>
        <row r="180">
          <cell r="B180" t="str">
            <v>ubicacion</v>
          </cell>
          <cell r="H180" t="str">
            <v>largo</v>
          </cell>
          <cell r="I180" t="str">
            <v>ancho</v>
          </cell>
          <cell r="J180" t="str">
            <v>m2</v>
          </cell>
        </row>
        <row r="181">
          <cell r="B181" t="str">
            <v>-</v>
          </cell>
          <cell r="C181" t="str">
            <v>-</v>
          </cell>
          <cell r="D181" t="str">
            <v>-</v>
          </cell>
          <cell r="E181" t="str">
            <v>-</v>
          </cell>
          <cell r="F181" t="str">
            <v>-</v>
          </cell>
          <cell r="G181" t="str">
            <v>-</v>
          </cell>
          <cell r="H181" t="str">
            <v>-</v>
          </cell>
          <cell r="I181" t="str">
            <v>-</v>
          </cell>
          <cell r="J181" t="str">
            <v>-</v>
          </cell>
        </row>
        <row r="182">
          <cell r="B182" t="str">
            <v>hall piso 2</v>
          </cell>
          <cell r="H182">
            <v>2.2000000000000002</v>
          </cell>
          <cell r="I182">
            <v>4.5</v>
          </cell>
          <cell r="J182">
            <v>9.9</v>
          </cell>
        </row>
        <row r="184">
          <cell r="B184" t="str">
            <v>AREA E P2 HALL</v>
          </cell>
          <cell r="J184">
            <v>28</v>
          </cell>
        </row>
        <row r="185">
          <cell r="B185" t="str">
            <v>AREA V P2 HALL</v>
          </cell>
          <cell r="J185">
            <v>21.679999999999996</v>
          </cell>
        </row>
        <row r="186">
          <cell r="B186" t="str">
            <v>GUARD  P2 HALL</v>
          </cell>
          <cell r="J186">
            <v>8.6</v>
          </cell>
        </row>
        <row r="187">
          <cell r="B187" t="str">
            <v>CORNIZ  P2 HALL</v>
          </cell>
          <cell r="J187">
            <v>11.2</v>
          </cell>
        </row>
        <row r="188">
          <cell r="B188" t="str">
            <v>Ubicacion</v>
          </cell>
          <cell r="F188" t="str">
            <v>largo</v>
          </cell>
          <cell r="G188" t="str">
            <v>alto</v>
          </cell>
          <cell r="H188" t="str">
            <v>area e</v>
          </cell>
          <cell r="I188" t="str">
            <v>area p</v>
          </cell>
          <cell r="J188" t="str">
            <v>guard</v>
          </cell>
          <cell r="K188" t="str">
            <v>corn</v>
          </cell>
        </row>
        <row r="189">
          <cell r="B189" t="str">
            <v>-</v>
          </cell>
          <cell r="C189" t="str">
            <v>-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</row>
        <row r="190">
          <cell r="B190" t="str">
            <v>hall piso 2</v>
          </cell>
          <cell r="F190">
            <v>11.2</v>
          </cell>
          <cell r="G190">
            <v>2.5</v>
          </cell>
          <cell r="H190">
            <v>28</v>
          </cell>
          <cell r="I190">
            <v>28</v>
          </cell>
          <cell r="J190">
            <v>11.2</v>
          </cell>
          <cell r="K190">
            <v>11.2</v>
          </cell>
        </row>
        <row r="191">
          <cell r="B191" t="str">
            <v>P1</v>
          </cell>
          <cell r="F191">
            <v>0.9</v>
          </cell>
          <cell r="G191">
            <v>2.2000000000000002</v>
          </cell>
          <cell r="H191">
            <v>0</v>
          </cell>
          <cell r="I191">
            <v>-1.9800000000000002</v>
          </cell>
          <cell r="J191">
            <v>-0.9</v>
          </cell>
          <cell r="K191">
            <v>0</v>
          </cell>
        </row>
        <row r="192">
          <cell r="B192" t="str">
            <v>P2</v>
          </cell>
          <cell r="F192">
            <v>0.85</v>
          </cell>
          <cell r="G192">
            <v>2.2000000000000002</v>
          </cell>
          <cell r="H192">
            <v>0</v>
          </cell>
          <cell r="I192">
            <v>-1.87</v>
          </cell>
          <cell r="J192">
            <v>-0.85</v>
          </cell>
          <cell r="K192">
            <v>0</v>
          </cell>
        </row>
        <row r="193">
          <cell r="B193" t="str">
            <v>P2</v>
          </cell>
          <cell r="F193">
            <v>0.85</v>
          </cell>
          <cell r="G193">
            <v>2.2000000000000002</v>
          </cell>
          <cell r="H193">
            <v>0</v>
          </cell>
          <cell r="I193">
            <v>-1.87</v>
          </cell>
          <cell r="J193">
            <v>-0.85</v>
          </cell>
          <cell r="K193">
            <v>0</v>
          </cell>
        </row>
        <row r="194">
          <cell r="B194" t="str">
            <v>V1</v>
          </cell>
          <cell r="F194">
            <v>0.5</v>
          </cell>
          <cell r="G194">
            <v>1.2</v>
          </cell>
          <cell r="H194">
            <v>0</v>
          </cell>
          <cell r="I194">
            <v>-0.6</v>
          </cell>
          <cell r="J194">
            <v>0</v>
          </cell>
          <cell r="K194">
            <v>0</v>
          </cell>
        </row>
        <row r="196">
          <cell r="B196" t="str">
            <v>AREA P P2 ESTAR COMEDOR</v>
          </cell>
          <cell r="J196">
            <v>31.489999999999995</v>
          </cell>
        </row>
        <row r="197">
          <cell r="B197" t="str">
            <v>ubicacion</v>
          </cell>
          <cell r="H197" t="str">
            <v>largo</v>
          </cell>
          <cell r="I197" t="str">
            <v>ancho</v>
          </cell>
          <cell r="J197" t="str">
            <v>m2</v>
          </cell>
        </row>
        <row r="198">
          <cell r="B198" t="str">
            <v>-</v>
          </cell>
          <cell r="C198" t="str">
            <v>-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-</v>
          </cell>
          <cell r="H198" t="str">
            <v>-</v>
          </cell>
          <cell r="I198" t="str">
            <v>-</v>
          </cell>
          <cell r="J198" t="str">
            <v>-</v>
          </cell>
        </row>
        <row r="199">
          <cell r="B199" t="str">
            <v>estar comedor</v>
          </cell>
          <cell r="H199">
            <v>4.5999999999999996</v>
          </cell>
          <cell r="I199">
            <v>3.85</v>
          </cell>
          <cell r="J199">
            <v>17.709999999999997</v>
          </cell>
        </row>
        <row r="200">
          <cell r="H200">
            <v>5.3</v>
          </cell>
          <cell r="I200">
            <v>2.6</v>
          </cell>
          <cell r="J200">
            <v>13.78</v>
          </cell>
        </row>
        <row r="202">
          <cell r="B202" t="str">
            <v>AREA T P2 ESTAR COMEDOR</v>
          </cell>
          <cell r="J202">
            <v>30.411749999999994</v>
          </cell>
        </row>
        <row r="203">
          <cell r="B203" t="str">
            <v>ubicacion</v>
          </cell>
          <cell r="G203" t="str">
            <v>largo</v>
          </cell>
          <cell r="H203" t="str">
            <v>ancho</v>
          </cell>
          <cell r="I203" t="str">
            <v>% pend</v>
          </cell>
          <cell r="J203" t="str">
            <v>m2 i</v>
          </cell>
        </row>
        <row r="204">
          <cell r="B204" t="str">
            <v>-</v>
          </cell>
          <cell r="C204" t="str">
            <v>-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 t="str">
            <v>-</v>
          </cell>
          <cell r="J204" t="str">
            <v>-</v>
          </cell>
        </row>
        <row r="205">
          <cell r="B205" t="str">
            <v>estar comedor</v>
          </cell>
          <cell r="G205">
            <v>4.5999999999999996</v>
          </cell>
          <cell r="H205">
            <v>6.45</v>
          </cell>
          <cell r="I205">
            <v>22.5</v>
          </cell>
          <cell r="J205">
            <v>30.411749999999994</v>
          </cell>
        </row>
        <row r="206">
          <cell r="G206">
            <v>0.7</v>
          </cell>
          <cell r="H206">
            <v>0.6</v>
          </cell>
          <cell r="I206">
            <v>0</v>
          </cell>
          <cell r="J206">
            <v>0</v>
          </cell>
        </row>
        <row r="208">
          <cell r="B208" t="str">
            <v>AREA E P2 ESTAR COMEDOR</v>
          </cell>
          <cell r="J208">
            <v>49.37</v>
          </cell>
        </row>
        <row r="209">
          <cell r="B209" t="str">
            <v>AREA V P2 ESTAR COMEDOR</v>
          </cell>
          <cell r="J209">
            <v>41.969999999999992</v>
          </cell>
        </row>
        <row r="210">
          <cell r="B210" t="str">
            <v>GUARD  P2 ESTAR COMEDOR</v>
          </cell>
          <cell r="J210">
            <v>19.3</v>
          </cell>
        </row>
        <row r="211">
          <cell r="B211" t="str">
            <v>CORNIZ  P2 ESTAR COMEDOR</v>
          </cell>
          <cell r="J211">
            <v>13.65</v>
          </cell>
        </row>
        <row r="212">
          <cell r="B212" t="str">
            <v>Ubicacion</v>
          </cell>
          <cell r="F212" t="str">
            <v>largo</v>
          </cell>
          <cell r="G212" t="str">
            <v>alto</v>
          </cell>
          <cell r="H212" t="str">
            <v>area e</v>
          </cell>
          <cell r="I212" t="str">
            <v>area p</v>
          </cell>
          <cell r="J212" t="str">
            <v>guard</v>
          </cell>
          <cell r="K212" t="str">
            <v>corn</v>
          </cell>
        </row>
        <row r="213">
          <cell r="B213" t="str">
            <v>-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</row>
        <row r="214">
          <cell r="B214" t="str">
            <v>estar comedor</v>
          </cell>
          <cell r="F214">
            <v>21.3</v>
          </cell>
          <cell r="G214">
            <v>2.5</v>
          </cell>
          <cell r="H214">
            <v>53.25</v>
          </cell>
          <cell r="I214">
            <v>53.25</v>
          </cell>
          <cell r="J214">
            <v>21.3</v>
          </cell>
          <cell r="K214">
            <v>13.65</v>
          </cell>
        </row>
        <row r="215">
          <cell r="B215" t="str">
            <v>PV1</v>
          </cell>
          <cell r="F215">
            <v>1</v>
          </cell>
          <cell r="G215">
            <v>2.2000000000000002</v>
          </cell>
          <cell r="H215">
            <v>0</v>
          </cell>
          <cell r="I215">
            <v>-2.2000000000000002</v>
          </cell>
          <cell r="J215">
            <v>-1</v>
          </cell>
          <cell r="K215">
            <v>0</v>
          </cell>
        </row>
        <row r="216">
          <cell r="B216" t="str">
            <v>PV1</v>
          </cell>
          <cell r="F216">
            <v>1</v>
          </cell>
          <cell r="G216">
            <v>2.2000000000000002</v>
          </cell>
          <cell r="H216">
            <v>0</v>
          </cell>
          <cell r="I216">
            <v>-2.2000000000000002</v>
          </cell>
          <cell r="J216">
            <v>-1</v>
          </cell>
          <cell r="K216">
            <v>0</v>
          </cell>
        </row>
        <row r="217">
          <cell r="B217" t="str">
            <v>V5</v>
          </cell>
          <cell r="F217">
            <v>4.3</v>
          </cell>
          <cell r="G217">
            <v>1.6</v>
          </cell>
          <cell r="H217">
            <v>-3.88</v>
          </cell>
          <cell r="I217">
            <v>-6.88</v>
          </cell>
          <cell r="J217">
            <v>0</v>
          </cell>
          <cell r="K217">
            <v>0</v>
          </cell>
        </row>
        <row r="219">
          <cell r="B219" t="str">
            <v>AREA H P2 DORMITORIOS</v>
          </cell>
          <cell r="J219">
            <v>20.720000000000002</v>
          </cell>
        </row>
        <row r="220">
          <cell r="B220" t="str">
            <v>ubicacion</v>
          </cell>
          <cell r="H220" t="str">
            <v>largo</v>
          </cell>
          <cell r="I220" t="str">
            <v>ancho</v>
          </cell>
          <cell r="J220" t="str">
            <v>m2</v>
          </cell>
        </row>
        <row r="221">
          <cell r="B221" t="str">
            <v>-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</row>
        <row r="222">
          <cell r="B222" t="str">
            <v>dormitorio 1</v>
          </cell>
          <cell r="H222">
            <v>3.4000000000000004</v>
          </cell>
          <cell r="I222">
            <v>5</v>
          </cell>
          <cell r="J222">
            <v>17</v>
          </cell>
        </row>
        <row r="223">
          <cell r="H223">
            <v>1</v>
          </cell>
          <cell r="I223">
            <v>1.8</v>
          </cell>
          <cell r="J223">
            <v>1.8</v>
          </cell>
        </row>
        <row r="224">
          <cell r="B224" t="str">
            <v>closet 5</v>
          </cell>
          <cell r="H224">
            <v>0.6</v>
          </cell>
          <cell r="I224">
            <v>1.6</v>
          </cell>
          <cell r="J224">
            <v>0.96</v>
          </cell>
        </row>
        <row r="225">
          <cell r="H225">
            <v>1.6</v>
          </cell>
          <cell r="I225">
            <v>0.6</v>
          </cell>
          <cell r="J225">
            <v>0.96</v>
          </cell>
        </row>
        <row r="227">
          <cell r="B227" t="str">
            <v>AREA E P2 DORMITORIOS</v>
          </cell>
          <cell r="J227">
            <v>61.600000000000009</v>
          </cell>
        </row>
        <row r="228">
          <cell r="B228" t="str">
            <v>AREA V P2 DORMITORIOS</v>
          </cell>
          <cell r="J228">
            <v>46.830000000000013</v>
          </cell>
        </row>
        <row r="229">
          <cell r="B229" t="str">
            <v>GUARD  P2 DORMITORIOS</v>
          </cell>
          <cell r="J229">
            <v>19.2</v>
          </cell>
        </row>
        <row r="230">
          <cell r="B230" t="str">
            <v>CORNIZ  P2 DORMITORIOS</v>
          </cell>
          <cell r="J230">
            <v>22.8</v>
          </cell>
        </row>
        <row r="231">
          <cell r="B231" t="str">
            <v>Ubicacion</v>
          </cell>
          <cell r="F231" t="str">
            <v>largo</v>
          </cell>
          <cell r="G231" t="str">
            <v>alto</v>
          </cell>
          <cell r="H231" t="str">
            <v>area e</v>
          </cell>
          <cell r="I231" t="str">
            <v>area p</v>
          </cell>
          <cell r="J231" t="str">
            <v>guard</v>
          </cell>
          <cell r="K231" t="str">
            <v>corn</v>
          </cell>
        </row>
        <row r="232">
          <cell r="B232" t="str">
            <v>-</v>
          </cell>
          <cell r="C232" t="str">
            <v>-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-</v>
          </cell>
          <cell r="H232" t="str">
            <v>-</v>
          </cell>
          <cell r="I232" t="str">
            <v>-</v>
          </cell>
          <cell r="J232" t="str">
            <v>-</v>
          </cell>
          <cell r="K232" t="str">
            <v>-</v>
          </cell>
        </row>
        <row r="233">
          <cell r="B233" t="str">
            <v>dormitorio 1</v>
          </cell>
          <cell r="F233">
            <v>20.400000000000002</v>
          </cell>
          <cell r="G233">
            <v>2.5</v>
          </cell>
          <cell r="H233">
            <v>51.000000000000007</v>
          </cell>
          <cell r="I233">
            <v>51.000000000000007</v>
          </cell>
          <cell r="J233">
            <v>20.400000000000002</v>
          </cell>
          <cell r="K233">
            <v>20.400000000000002</v>
          </cell>
        </row>
        <row r="234">
          <cell r="B234" t="str">
            <v>P2</v>
          </cell>
          <cell r="F234">
            <v>0.85</v>
          </cell>
          <cell r="G234">
            <v>2.2000000000000002</v>
          </cell>
          <cell r="H234">
            <v>0</v>
          </cell>
          <cell r="I234">
            <v>-1.87</v>
          </cell>
          <cell r="J234">
            <v>-0.85</v>
          </cell>
          <cell r="K234">
            <v>0</v>
          </cell>
        </row>
        <row r="235">
          <cell r="B235" t="str">
            <v>V3</v>
          </cell>
          <cell r="F235">
            <v>1.5</v>
          </cell>
          <cell r="G235">
            <v>1.5</v>
          </cell>
          <cell r="H235">
            <v>0</v>
          </cell>
          <cell r="I235">
            <v>-2.25</v>
          </cell>
          <cell r="J235">
            <v>0</v>
          </cell>
          <cell r="K235">
            <v>0</v>
          </cell>
        </row>
        <row r="236">
          <cell r="B236" t="str">
            <v>PV2</v>
          </cell>
          <cell r="F236">
            <v>2</v>
          </cell>
          <cell r="G236">
            <v>2.2000000000000002</v>
          </cell>
          <cell r="H236">
            <v>-1.4000000000000004</v>
          </cell>
          <cell r="I236">
            <v>-4.4000000000000004</v>
          </cell>
          <cell r="J236">
            <v>-2</v>
          </cell>
          <cell r="K236">
            <v>0</v>
          </cell>
        </row>
        <row r="237">
          <cell r="B237" t="str">
            <v>P3</v>
          </cell>
          <cell r="F237">
            <v>0.75</v>
          </cell>
          <cell r="G237">
            <v>2.2000000000000002</v>
          </cell>
          <cell r="H237">
            <v>0</v>
          </cell>
          <cell r="I237">
            <v>-1.6500000000000001</v>
          </cell>
          <cell r="J237">
            <v>-0.75</v>
          </cell>
          <cell r="K237">
            <v>0</v>
          </cell>
        </row>
        <row r="238">
          <cell r="B238" t="str">
            <v>PCL5</v>
          </cell>
          <cell r="F238">
            <v>2.6</v>
          </cell>
          <cell r="G238">
            <v>2.5</v>
          </cell>
          <cell r="H238">
            <v>-3.5</v>
          </cell>
          <cell r="I238">
            <v>-6.5</v>
          </cell>
          <cell r="J238">
            <v>-2.6</v>
          </cell>
          <cell r="K238">
            <v>-2.6</v>
          </cell>
        </row>
        <row r="239">
          <cell r="B239" t="str">
            <v>closet 5</v>
          </cell>
          <cell r="F239">
            <v>7.6000000000000005</v>
          </cell>
          <cell r="G239">
            <v>2.5</v>
          </cell>
          <cell r="H239">
            <v>19</v>
          </cell>
          <cell r="I239">
            <v>19</v>
          </cell>
          <cell r="J239">
            <v>7.6000000000000005</v>
          </cell>
          <cell r="K239">
            <v>7.6000000000000005</v>
          </cell>
        </row>
        <row r="240">
          <cell r="B240" t="str">
            <v>PCL5</v>
          </cell>
          <cell r="F240">
            <v>2.6</v>
          </cell>
          <cell r="G240">
            <v>2.5</v>
          </cell>
          <cell r="H240">
            <v>-3.5</v>
          </cell>
          <cell r="I240">
            <v>-6.5</v>
          </cell>
          <cell r="J240">
            <v>-2.6</v>
          </cell>
          <cell r="K240">
            <v>-2.6</v>
          </cell>
        </row>
        <row r="242">
          <cell r="B242" t="str">
            <v>AREA P P2 BAÑOS 1</v>
          </cell>
          <cell r="J242">
            <v>3.96</v>
          </cell>
        </row>
        <row r="243">
          <cell r="B243" t="str">
            <v>AREA T P2 BAÑOS 1</v>
          </cell>
          <cell r="J243">
            <v>5.22</v>
          </cell>
        </row>
        <row r="244">
          <cell r="B244" t="str">
            <v>Ubicacion</v>
          </cell>
          <cell r="G244" t="str">
            <v>largo</v>
          </cell>
          <cell r="H244" t="str">
            <v>ancho</v>
          </cell>
          <cell r="I244" t="str">
            <v>m2</v>
          </cell>
          <cell r="J244" t="str">
            <v>m2</v>
          </cell>
        </row>
        <row r="245">
          <cell r="B245" t="str">
            <v>-</v>
          </cell>
          <cell r="C245" t="str">
            <v>-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-</v>
          </cell>
          <cell r="H245" t="str">
            <v>-</v>
          </cell>
          <cell r="I245" t="str">
            <v>-</v>
          </cell>
          <cell r="J245" t="str">
            <v>-</v>
          </cell>
        </row>
        <row r="246">
          <cell r="B246" t="str">
            <v>baño 1</v>
          </cell>
          <cell r="G246">
            <v>1.8</v>
          </cell>
          <cell r="H246">
            <v>2.9</v>
          </cell>
          <cell r="I246">
            <v>5.22</v>
          </cell>
          <cell r="J246">
            <v>5.22</v>
          </cell>
        </row>
        <row r="247">
          <cell r="C247" t="str">
            <v>tina</v>
          </cell>
          <cell r="G247">
            <v>1.8</v>
          </cell>
          <cell r="H247">
            <v>0.7</v>
          </cell>
          <cell r="I247">
            <v>-1.26</v>
          </cell>
        </row>
        <row r="249">
          <cell r="B249" t="str">
            <v>AREA E P2 BAÑOS 1</v>
          </cell>
          <cell r="J249">
            <v>24.98</v>
          </cell>
        </row>
        <row r="250">
          <cell r="B250" t="str">
            <v>AREA V P2 BAÑOS 1</v>
          </cell>
          <cell r="J250">
            <v>22.130000000000003</v>
          </cell>
        </row>
        <row r="251">
          <cell r="B251" t="str">
            <v>GUARD  P2 BAÑOS 1</v>
          </cell>
          <cell r="J251">
            <v>8.65</v>
          </cell>
        </row>
        <row r="252">
          <cell r="B252" t="str">
            <v>CORNIZ  P2 BAÑOS 1</v>
          </cell>
          <cell r="J252">
            <v>9.4</v>
          </cell>
        </row>
        <row r="253">
          <cell r="B253" t="str">
            <v>Ubicacion</v>
          </cell>
          <cell r="F253" t="str">
            <v>largo</v>
          </cell>
          <cell r="G253" t="str">
            <v>alto</v>
          </cell>
          <cell r="H253" t="str">
            <v>area e</v>
          </cell>
          <cell r="I253" t="str">
            <v>area p</v>
          </cell>
          <cell r="J253" t="str">
            <v>guard</v>
          </cell>
          <cell r="K253" t="str">
            <v>corn</v>
          </cell>
        </row>
        <row r="254">
          <cell r="B254" t="str">
            <v>-</v>
          </cell>
          <cell r="C254" t="str">
            <v>-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-</v>
          </cell>
          <cell r="H254" t="str">
            <v>-</v>
          </cell>
          <cell r="I254" t="str">
            <v>-</v>
          </cell>
          <cell r="J254" t="str">
            <v>-</v>
          </cell>
          <cell r="K254" t="str">
            <v>-</v>
          </cell>
        </row>
        <row r="255">
          <cell r="B255" t="str">
            <v>baño 1</v>
          </cell>
          <cell r="F255">
            <v>9.4</v>
          </cell>
          <cell r="G255">
            <v>2.5</v>
          </cell>
          <cell r="H255">
            <v>23.5</v>
          </cell>
          <cell r="I255">
            <v>23.5</v>
          </cell>
          <cell r="J255">
            <v>9.4</v>
          </cell>
          <cell r="K255">
            <v>9.4</v>
          </cell>
        </row>
        <row r="256">
          <cell r="C256" t="str">
            <v>verticales repisa</v>
          </cell>
          <cell r="F256">
            <v>0.8</v>
          </cell>
          <cell r="G256">
            <v>1.6</v>
          </cell>
          <cell r="H256">
            <v>1.2800000000000002</v>
          </cell>
          <cell r="I256">
            <v>1.2800000000000002</v>
          </cell>
        </row>
        <row r="257">
          <cell r="C257" t="str">
            <v>fondo repisa</v>
          </cell>
          <cell r="F257">
            <v>0.4</v>
          </cell>
          <cell r="G257">
            <v>0.5</v>
          </cell>
          <cell r="H257">
            <v>0.2</v>
          </cell>
          <cell r="I257">
            <v>0.2</v>
          </cell>
        </row>
        <row r="258">
          <cell r="B258" t="str">
            <v>P3</v>
          </cell>
          <cell r="F258">
            <v>0.75</v>
          </cell>
          <cell r="G258">
            <v>2.2000000000000002</v>
          </cell>
          <cell r="H258">
            <v>0</v>
          </cell>
          <cell r="I258">
            <v>-1.6500000000000001</v>
          </cell>
          <cell r="J258">
            <v>-0.75</v>
          </cell>
          <cell r="K258">
            <v>0</v>
          </cell>
        </row>
        <row r="259">
          <cell r="B259" t="str">
            <v>V4</v>
          </cell>
          <cell r="F259">
            <v>1</v>
          </cell>
          <cell r="G259">
            <v>1.2</v>
          </cell>
          <cell r="H259">
            <v>0</v>
          </cell>
          <cell r="I259">
            <v>-1.2</v>
          </cell>
          <cell r="J259">
            <v>0</v>
          </cell>
          <cell r="K259">
            <v>0</v>
          </cell>
        </row>
        <row r="261">
          <cell r="B261" t="str">
            <v>AREA P P2 BAÑO VISITA</v>
          </cell>
          <cell r="J261">
            <v>0</v>
          </cell>
        </row>
        <row r="262">
          <cell r="B262" t="str">
            <v>AREA T P2 BAÑO VISITA</v>
          </cell>
          <cell r="J262">
            <v>0</v>
          </cell>
        </row>
        <row r="263">
          <cell r="B263" t="str">
            <v>Ubicacion</v>
          </cell>
          <cell r="G263" t="str">
            <v>largo</v>
          </cell>
          <cell r="H263" t="str">
            <v>ancho</v>
          </cell>
          <cell r="I263" t="str">
            <v>m2</v>
          </cell>
          <cell r="J263" t="str">
            <v>m2</v>
          </cell>
        </row>
        <row r="264">
          <cell r="B264" t="str">
            <v>-</v>
          </cell>
          <cell r="C264" t="str">
            <v>-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</row>
        <row r="265">
          <cell r="B265" t="str">
            <v>baño visita</v>
          </cell>
          <cell r="I265">
            <v>0</v>
          </cell>
          <cell r="J265">
            <v>0</v>
          </cell>
        </row>
        <row r="266">
          <cell r="I266">
            <v>0</v>
          </cell>
          <cell r="J266">
            <v>0</v>
          </cell>
        </row>
        <row r="268">
          <cell r="B268" t="str">
            <v>AREA E P2 BAÑO VISITA</v>
          </cell>
          <cell r="J268">
            <v>0</v>
          </cell>
        </row>
        <row r="269">
          <cell r="B269" t="str">
            <v>AREA V P2 BAÑO VISITA</v>
          </cell>
          <cell r="J269">
            <v>0</v>
          </cell>
        </row>
        <row r="270">
          <cell r="B270" t="str">
            <v>GUARD  P2 BAÑO VISITA</v>
          </cell>
          <cell r="J270">
            <v>0</v>
          </cell>
        </row>
        <row r="271">
          <cell r="B271" t="str">
            <v>CORNIZ  P2 BAÑO VISITA</v>
          </cell>
          <cell r="J271">
            <v>0</v>
          </cell>
        </row>
        <row r="272">
          <cell r="B272" t="str">
            <v>Ubicacion</v>
          </cell>
          <cell r="F272" t="str">
            <v>largo</v>
          </cell>
          <cell r="G272" t="str">
            <v>alto</v>
          </cell>
          <cell r="H272" t="str">
            <v>area e</v>
          </cell>
          <cell r="I272" t="str">
            <v>area p</v>
          </cell>
          <cell r="J272" t="str">
            <v>guard</v>
          </cell>
          <cell r="K272" t="str">
            <v>corn</v>
          </cell>
        </row>
        <row r="273">
          <cell r="B273" t="str">
            <v>-</v>
          </cell>
          <cell r="C273" t="str">
            <v>-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-</v>
          </cell>
          <cell r="H273" t="str">
            <v>-</v>
          </cell>
          <cell r="I273" t="str">
            <v>-</v>
          </cell>
          <cell r="J273" t="str">
            <v>-</v>
          </cell>
          <cell r="K273" t="str">
            <v>-</v>
          </cell>
        </row>
        <row r="274">
          <cell r="B274" t="str">
            <v>baño visita</v>
          </cell>
          <cell r="F274">
            <v>0</v>
          </cell>
          <cell r="G274">
            <v>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7">
          <cell r="B277" t="str">
            <v>AREA P P2 COCINA</v>
          </cell>
          <cell r="J277">
            <v>13.500000000000002</v>
          </cell>
        </row>
        <row r="278">
          <cell r="B278" t="str">
            <v>ubicacion</v>
          </cell>
          <cell r="H278" t="str">
            <v>largo</v>
          </cell>
          <cell r="I278" t="str">
            <v>ancho</v>
          </cell>
          <cell r="J278" t="str">
            <v>m2</v>
          </cell>
        </row>
        <row r="279">
          <cell r="B279" t="str">
            <v>-</v>
          </cell>
          <cell r="C279" t="str">
            <v>-</v>
          </cell>
          <cell r="D279" t="str">
            <v>-</v>
          </cell>
          <cell r="E279" t="str">
            <v>-</v>
          </cell>
          <cell r="F279" t="str">
            <v>-</v>
          </cell>
          <cell r="G279" t="str">
            <v>-</v>
          </cell>
          <cell r="H279" t="str">
            <v>-</v>
          </cell>
          <cell r="I279" t="str">
            <v>-</v>
          </cell>
          <cell r="J279" t="str">
            <v>-</v>
          </cell>
        </row>
        <row r="280">
          <cell r="B280" t="str">
            <v>cocina</v>
          </cell>
          <cell r="H280">
            <v>3.0000000000000004</v>
          </cell>
          <cell r="I280">
            <v>4.5</v>
          </cell>
          <cell r="J280">
            <v>13.500000000000002</v>
          </cell>
        </row>
        <row r="281">
          <cell r="B281" t="str">
            <v>despensa</v>
          </cell>
          <cell r="C281" t="str">
            <v>incluido en cocina</v>
          </cell>
          <cell r="J281">
            <v>0</v>
          </cell>
        </row>
        <row r="283">
          <cell r="B283" t="str">
            <v>AREA T P2 COCINA</v>
          </cell>
          <cell r="J283">
            <v>13.500000000000002</v>
          </cell>
        </row>
        <row r="284">
          <cell r="B284" t="str">
            <v>ubicacion</v>
          </cell>
          <cell r="H284" t="str">
            <v>largo</v>
          </cell>
          <cell r="I284" t="str">
            <v>ancho</v>
          </cell>
          <cell r="J284" t="str">
            <v>m2</v>
          </cell>
        </row>
        <row r="285">
          <cell r="B285" t="str">
            <v>-</v>
          </cell>
          <cell r="C285" t="str">
            <v>-</v>
          </cell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</row>
        <row r="286">
          <cell r="B286" t="str">
            <v>cocina</v>
          </cell>
          <cell r="H286">
            <v>3.0000000000000004</v>
          </cell>
          <cell r="I286">
            <v>4.5</v>
          </cell>
          <cell r="J286">
            <v>13.500000000000002</v>
          </cell>
        </row>
        <row r="287">
          <cell r="B287" t="str">
            <v>despensa</v>
          </cell>
          <cell r="C287" t="str">
            <v>incluido en cocina</v>
          </cell>
          <cell r="J287">
            <v>0</v>
          </cell>
        </row>
        <row r="289">
          <cell r="B289" t="str">
            <v>AREA E P2 COCINA ceramica</v>
          </cell>
          <cell r="J289">
            <v>12.320000000000002</v>
          </cell>
        </row>
        <row r="290">
          <cell r="B290" t="str">
            <v>AREA V P2 COCINA ceramica</v>
          </cell>
          <cell r="J290">
            <v>12.320000000000002</v>
          </cell>
        </row>
        <row r="291">
          <cell r="B291" t="str">
            <v>GUARD  P2 COCINA ceramica</v>
          </cell>
          <cell r="J291">
            <v>5.6000000000000005</v>
          </cell>
        </row>
        <row r="292">
          <cell r="B292" t="str">
            <v>CORNIZ  P2 COCINA ceramica</v>
          </cell>
          <cell r="J292">
            <v>0</v>
          </cell>
        </row>
        <row r="293">
          <cell r="B293" t="str">
            <v>Ubicacion</v>
          </cell>
          <cell r="F293" t="str">
            <v>largo</v>
          </cell>
          <cell r="G293" t="str">
            <v>alto</v>
          </cell>
          <cell r="H293" t="str">
            <v>area e</v>
          </cell>
          <cell r="I293" t="str">
            <v>area p</v>
          </cell>
          <cell r="J293" t="str">
            <v>guard</v>
          </cell>
          <cell r="K293" t="str">
            <v>corn</v>
          </cell>
        </row>
        <row r="294">
          <cell r="B294" t="str">
            <v>-</v>
          </cell>
          <cell r="C294" t="str">
            <v>-</v>
          </cell>
          <cell r="D294" t="str">
            <v>-</v>
          </cell>
          <cell r="E294" t="str">
            <v>-</v>
          </cell>
          <cell r="F294" t="str">
            <v>-</v>
          </cell>
          <cell r="G294" t="str">
            <v>-</v>
          </cell>
          <cell r="H294" t="str">
            <v>-</v>
          </cell>
          <cell r="I294" t="str">
            <v>-</v>
          </cell>
          <cell r="J294" t="str">
            <v>-</v>
          </cell>
          <cell r="K294" t="str">
            <v>-</v>
          </cell>
        </row>
        <row r="295">
          <cell r="B295" t="str">
            <v>cocina</v>
          </cell>
          <cell r="F295">
            <v>5.6000000000000005</v>
          </cell>
          <cell r="G295">
            <v>2.2000000000000002</v>
          </cell>
          <cell r="H295">
            <v>12.320000000000002</v>
          </cell>
          <cell r="I295">
            <v>12.320000000000002</v>
          </cell>
          <cell r="J295">
            <v>5.6000000000000005</v>
          </cell>
        </row>
        <row r="296">
          <cell r="B296" t="str">
            <v>despensa</v>
          </cell>
          <cell r="G296">
            <v>2.5</v>
          </cell>
          <cell r="H296">
            <v>0</v>
          </cell>
          <cell r="I296">
            <v>0</v>
          </cell>
          <cell r="J296">
            <v>0</v>
          </cell>
        </row>
        <row r="298">
          <cell r="B298" t="str">
            <v>AREA E P2 COCINA pintura</v>
          </cell>
          <cell r="J298">
            <v>29.740000000000002</v>
          </cell>
        </row>
        <row r="299">
          <cell r="B299" t="str">
            <v>AREA V P2 COCINA pintura</v>
          </cell>
          <cell r="J299">
            <v>18.799999999999997</v>
          </cell>
        </row>
        <row r="300">
          <cell r="B300" t="str">
            <v>GUARD  P2 COCINA pintura</v>
          </cell>
          <cell r="J300">
            <v>10.5</v>
          </cell>
        </row>
        <row r="301">
          <cell r="B301" t="str">
            <v>CORNIZ  P2 COCINA pintura</v>
          </cell>
          <cell r="J301">
            <v>8.7000000000000011</v>
          </cell>
        </row>
        <row r="302">
          <cell r="B302" t="str">
            <v>Ubicacion</v>
          </cell>
          <cell r="F302" t="str">
            <v>largo</v>
          </cell>
          <cell r="G302" t="str">
            <v>alto</v>
          </cell>
          <cell r="H302" t="str">
            <v>area e</v>
          </cell>
          <cell r="I302" t="str">
            <v>area p</v>
          </cell>
          <cell r="J302" t="str">
            <v>guard</v>
          </cell>
          <cell r="K302" t="str">
            <v>corn</v>
          </cell>
        </row>
        <row r="303">
          <cell r="B303" t="str">
            <v>-</v>
          </cell>
          <cell r="C303" t="str">
            <v>-</v>
          </cell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</row>
        <row r="304">
          <cell r="B304" t="str">
            <v>cocina</v>
          </cell>
          <cell r="F304">
            <v>5.6000000000000005</v>
          </cell>
          <cell r="G304">
            <v>0.3</v>
          </cell>
          <cell r="H304">
            <v>1.6800000000000002</v>
          </cell>
          <cell r="I304">
            <v>1.6800000000000002</v>
          </cell>
          <cell r="K304">
            <v>-9.9999999999998757E-2</v>
          </cell>
        </row>
        <row r="305">
          <cell r="F305">
            <v>9.4</v>
          </cell>
          <cell r="G305">
            <v>2.5</v>
          </cell>
          <cell r="H305">
            <v>23.5</v>
          </cell>
          <cell r="I305">
            <v>23.5</v>
          </cell>
          <cell r="J305">
            <v>9.4</v>
          </cell>
          <cell r="K305">
            <v>9.4</v>
          </cell>
        </row>
        <row r="306">
          <cell r="B306" t="str">
            <v>P2</v>
          </cell>
          <cell r="F306">
            <v>0.85</v>
          </cell>
          <cell r="G306">
            <v>2.2000000000000002</v>
          </cell>
          <cell r="H306">
            <v>0</v>
          </cell>
          <cell r="I306">
            <v>-1.87</v>
          </cell>
          <cell r="J306">
            <v>-0.85</v>
          </cell>
          <cell r="K306">
            <v>0</v>
          </cell>
        </row>
        <row r="307">
          <cell r="B307" t="str">
            <v>V4</v>
          </cell>
          <cell r="F307">
            <v>1</v>
          </cell>
          <cell r="G307">
            <v>1.2</v>
          </cell>
          <cell r="H307">
            <v>0</v>
          </cell>
          <cell r="I307">
            <v>-1.2</v>
          </cell>
          <cell r="J307">
            <v>0</v>
          </cell>
          <cell r="K307">
            <v>0</v>
          </cell>
        </row>
        <row r="308">
          <cell r="B308" t="str">
            <v>P2</v>
          </cell>
          <cell r="F308">
            <v>0.85</v>
          </cell>
          <cell r="G308">
            <v>2.2000000000000002</v>
          </cell>
          <cell r="H308">
            <v>0</v>
          </cell>
          <cell r="I308">
            <v>-1.87</v>
          </cell>
          <cell r="J308">
            <v>-0.85</v>
          </cell>
          <cell r="K308">
            <v>0</v>
          </cell>
        </row>
        <row r="309">
          <cell r="B309" t="str">
            <v>PDe</v>
          </cell>
          <cell r="F309">
            <v>1.7</v>
          </cell>
          <cell r="G309">
            <v>2.4</v>
          </cell>
          <cell r="H309">
            <v>-1.08</v>
          </cell>
          <cell r="I309">
            <v>-4.08</v>
          </cell>
          <cell r="J309">
            <v>0</v>
          </cell>
          <cell r="K309">
            <v>-1.7</v>
          </cell>
        </row>
        <row r="310">
          <cell r="B310" t="str">
            <v>despensa</v>
          </cell>
          <cell r="F310">
            <v>2.8</v>
          </cell>
          <cell r="G310">
            <v>2.4</v>
          </cell>
          <cell r="H310">
            <v>6.72</v>
          </cell>
          <cell r="I310">
            <v>6.72</v>
          </cell>
          <cell r="J310">
            <v>2.8</v>
          </cell>
          <cell r="K310">
            <v>2.8</v>
          </cell>
        </row>
        <row r="311">
          <cell r="B311" t="str">
            <v>PDe</v>
          </cell>
          <cell r="F311">
            <v>1.7</v>
          </cell>
          <cell r="G311">
            <v>2.4</v>
          </cell>
          <cell r="H311">
            <v>-1.08</v>
          </cell>
          <cell r="I311">
            <v>-4.08</v>
          </cell>
          <cell r="J311">
            <v>0</v>
          </cell>
          <cell r="K311">
            <v>-1.7</v>
          </cell>
        </row>
        <row r="313">
          <cell r="B313" t="str">
            <v>AREA H P2 LAVANDERIA</v>
          </cell>
          <cell r="J313">
            <v>8.6999999999999993</v>
          </cell>
        </row>
        <row r="314">
          <cell r="B314" t="str">
            <v>ubicacion</v>
          </cell>
          <cell r="H314" t="str">
            <v>largo</v>
          </cell>
          <cell r="I314" t="str">
            <v>ancho</v>
          </cell>
          <cell r="J314" t="str">
            <v>m2</v>
          </cell>
        </row>
        <row r="315">
          <cell r="B315" t="str">
            <v>-</v>
          </cell>
          <cell r="C315" t="str">
            <v>-</v>
          </cell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</row>
        <row r="316">
          <cell r="B316" t="str">
            <v>lavanderia</v>
          </cell>
          <cell r="H316">
            <v>2.9</v>
          </cell>
          <cell r="I316">
            <v>3</v>
          </cell>
          <cell r="J316">
            <v>8.6999999999999993</v>
          </cell>
        </row>
        <row r="318">
          <cell r="B318" t="str">
            <v>AREA E P2 LAVANDERIA ceramico</v>
          </cell>
          <cell r="J318">
            <v>6.6000000000000005</v>
          </cell>
        </row>
        <row r="319">
          <cell r="B319" t="str">
            <v>AREA V P2 LAVANDERIA ceramico</v>
          </cell>
          <cell r="J319">
            <v>6.6000000000000005</v>
          </cell>
        </row>
        <row r="320">
          <cell r="B320" t="str">
            <v>GUARD  P2 LAVANDERIA ceramico</v>
          </cell>
          <cell r="J320">
            <v>3</v>
          </cell>
        </row>
        <row r="321">
          <cell r="B321" t="str">
            <v>CORNIZ  P2 LAVANDERIA ceramico</v>
          </cell>
          <cell r="J321">
            <v>0</v>
          </cell>
        </row>
        <row r="322">
          <cell r="B322" t="str">
            <v>Ubicacion</v>
          </cell>
          <cell r="F322" t="str">
            <v>largo</v>
          </cell>
          <cell r="G322" t="str">
            <v>alto</v>
          </cell>
          <cell r="H322" t="str">
            <v>area e</v>
          </cell>
          <cell r="I322" t="str">
            <v>area p</v>
          </cell>
          <cell r="J322" t="str">
            <v>guard</v>
          </cell>
          <cell r="K322" t="str">
            <v>corn</v>
          </cell>
        </row>
        <row r="323">
          <cell r="B323" t="str">
            <v>-</v>
          </cell>
          <cell r="C323" t="str">
            <v>-</v>
          </cell>
          <cell r="D323" t="str">
            <v>-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</row>
        <row r="324">
          <cell r="B324" t="str">
            <v>lavanderia</v>
          </cell>
          <cell r="F324">
            <v>3</v>
          </cell>
          <cell r="G324">
            <v>2.2000000000000002</v>
          </cell>
          <cell r="H324">
            <v>6.6000000000000005</v>
          </cell>
          <cell r="I324">
            <v>6.6000000000000005</v>
          </cell>
          <cell r="J324">
            <v>3</v>
          </cell>
        </row>
        <row r="326">
          <cell r="B326" t="str">
            <v>AREA E P2 LAVANDERIA pintura</v>
          </cell>
          <cell r="J326">
            <v>24.64</v>
          </cell>
        </row>
        <row r="327">
          <cell r="B327" t="str">
            <v>AREA V P2 LAVANDERIA pintura</v>
          </cell>
          <cell r="J327">
            <v>19.7</v>
          </cell>
        </row>
        <row r="328">
          <cell r="B328" t="str">
            <v>GUARD  P2 LAVANDERIA pintura</v>
          </cell>
          <cell r="J328">
            <v>-0.5</v>
          </cell>
        </row>
        <row r="329">
          <cell r="B329" t="str">
            <v>CORNIZ  P2 LAVANDERIA pintura</v>
          </cell>
          <cell r="J329">
            <v>0</v>
          </cell>
        </row>
        <row r="330">
          <cell r="B330" t="str">
            <v>Ubicacion</v>
          </cell>
          <cell r="F330" t="str">
            <v>largo</v>
          </cell>
          <cell r="G330" t="str">
            <v>alto</v>
          </cell>
          <cell r="H330" t="str">
            <v>area e</v>
          </cell>
          <cell r="I330" t="str">
            <v>area p</v>
          </cell>
          <cell r="J330" t="str">
            <v>guard</v>
          </cell>
          <cell r="K330" t="str">
            <v>corn</v>
          </cell>
        </row>
        <row r="331">
          <cell r="B331" t="str">
            <v>-</v>
          </cell>
          <cell r="C331" t="str">
            <v>-</v>
          </cell>
          <cell r="D331" t="str">
            <v>-</v>
          </cell>
          <cell r="E331" t="str">
            <v>-</v>
          </cell>
          <cell r="F331" t="str">
            <v>-</v>
          </cell>
          <cell r="G331" t="str">
            <v>-</v>
          </cell>
          <cell r="H331" t="str">
            <v>-</v>
          </cell>
          <cell r="I331" t="str">
            <v>-</v>
          </cell>
          <cell r="J331" t="str">
            <v>-</v>
          </cell>
          <cell r="K331" t="str">
            <v>-</v>
          </cell>
        </row>
        <row r="332">
          <cell r="B332" t="str">
            <v>lavanderia</v>
          </cell>
          <cell r="F332">
            <v>8.8000000000000007</v>
          </cell>
          <cell r="G332">
            <v>2.5</v>
          </cell>
          <cell r="H332">
            <v>22</v>
          </cell>
          <cell r="I332">
            <v>22</v>
          </cell>
        </row>
        <row r="333">
          <cell r="C333" t="str">
            <v>closet</v>
          </cell>
          <cell r="F333">
            <v>1.2</v>
          </cell>
          <cell r="G333">
            <v>2.2000000000000002</v>
          </cell>
          <cell r="H333">
            <v>2.64</v>
          </cell>
          <cell r="I333">
            <v>2.64</v>
          </cell>
          <cell r="J333">
            <v>1.2</v>
          </cell>
        </row>
        <row r="334">
          <cell r="B334" t="str">
            <v>V4</v>
          </cell>
          <cell r="F334">
            <v>1</v>
          </cell>
          <cell r="G334">
            <v>1.2</v>
          </cell>
          <cell r="H334">
            <v>0</v>
          </cell>
          <cell r="I334">
            <v>-1.2</v>
          </cell>
          <cell r="J334">
            <v>0</v>
          </cell>
        </row>
        <row r="335">
          <cell r="B335" t="str">
            <v>P2</v>
          </cell>
          <cell r="F335">
            <v>0.85</v>
          </cell>
          <cell r="G335">
            <v>2.2000000000000002</v>
          </cell>
          <cell r="H335">
            <v>0</v>
          </cell>
          <cell r="I335">
            <v>-1.87</v>
          </cell>
          <cell r="J335">
            <v>-0.85</v>
          </cell>
        </row>
        <row r="336">
          <cell r="B336" t="str">
            <v>P5</v>
          </cell>
          <cell r="F336">
            <v>0.85</v>
          </cell>
          <cell r="G336">
            <v>2.2000000000000002</v>
          </cell>
          <cell r="H336">
            <v>0</v>
          </cell>
          <cell r="I336">
            <v>-1.87</v>
          </cell>
          <cell r="J336">
            <v>-0.85</v>
          </cell>
        </row>
        <row r="338">
          <cell r="B338" t="str">
            <v>AREA H P2 ESCALERAS</v>
          </cell>
          <cell r="J338">
            <v>0</v>
          </cell>
        </row>
        <row r="339">
          <cell r="B339" t="str">
            <v>AREA H P2 ESCALERAS (descansos)</v>
          </cell>
          <cell r="J339">
            <v>0</v>
          </cell>
        </row>
        <row r="340">
          <cell r="B340" t="str">
            <v>Ubicacion</v>
          </cell>
          <cell r="G340" t="str">
            <v>largo</v>
          </cell>
          <cell r="H340" t="str">
            <v>ancho</v>
          </cell>
          <cell r="I340" t="str">
            <v>m2</v>
          </cell>
          <cell r="J340" t="str">
            <v>m2</v>
          </cell>
        </row>
        <row r="341">
          <cell r="B341" t="str">
            <v>-</v>
          </cell>
          <cell r="C341" t="str">
            <v>-</v>
          </cell>
          <cell r="D341" t="str">
            <v>-</v>
          </cell>
          <cell r="E341" t="str">
            <v>-</v>
          </cell>
          <cell r="F341" t="str">
            <v>-</v>
          </cell>
          <cell r="G341" t="str">
            <v>-</v>
          </cell>
          <cell r="H341" t="str">
            <v>-</v>
          </cell>
          <cell r="I341" t="str">
            <v>-</v>
          </cell>
          <cell r="J341" t="str">
            <v>-</v>
          </cell>
        </row>
        <row r="342">
          <cell r="B342" t="str">
            <v>Escalera 1</v>
          </cell>
          <cell r="I342">
            <v>0</v>
          </cell>
        </row>
        <row r="343">
          <cell r="C343" t="str">
            <v>descansos</v>
          </cell>
          <cell r="J343">
            <v>0</v>
          </cell>
        </row>
        <row r="345">
          <cell r="B345" t="str">
            <v>AREA E P2 ESCALERAS</v>
          </cell>
          <cell r="J345">
            <v>0</v>
          </cell>
        </row>
        <row r="346">
          <cell r="B346" t="str">
            <v>AREA V P2 ESCALERAS</v>
          </cell>
          <cell r="J346">
            <v>0</v>
          </cell>
        </row>
        <row r="347">
          <cell r="B347" t="str">
            <v>GUARD  P2 ESCALERAS</v>
          </cell>
          <cell r="J347">
            <v>0</v>
          </cell>
        </row>
        <row r="348">
          <cell r="B348" t="str">
            <v>CORNIZ  P2 ESCALERAS</v>
          </cell>
          <cell r="J348">
            <v>0</v>
          </cell>
        </row>
        <row r="349">
          <cell r="B349" t="str">
            <v>Ubicacion</v>
          </cell>
          <cell r="F349" t="str">
            <v>largo</v>
          </cell>
          <cell r="G349" t="str">
            <v>alto</v>
          </cell>
          <cell r="H349" t="str">
            <v>area e</v>
          </cell>
          <cell r="I349" t="str">
            <v>area p</v>
          </cell>
          <cell r="J349" t="str">
            <v>guard</v>
          </cell>
          <cell r="K349" t="str">
            <v>corn</v>
          </cell>
        </row>
        <row r="350">
          <cell r="B350" t="str">
            <v>-</v>
          </cell>
          <cell r="C350" t="str">
            <v>-</v>
          </cell>
          <cell r="D350" t="str">
            <v>-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</row>
        <row r="351">
          <cell r="B351" t="str">
            <v>escalera</v>
          </cell>
          <cell r="G351">
            <v>2.5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4">
          <cell r="B354" t="str">
            <v xml:space="preserve">AREA H P2 TERRAZAS </v>
          </cell>
          <cell r="J354">
            <v>29.865000000000002</v>
          </cell>
        </row>
        <row r="355">
          <cell r="B355" t="str">
            <v>Ubicacion</v>
          </cell>
          <cell r="H355" t="str">
            <v>largo</v>
          </cell>
          <cell r="I355" t="str">
            <v>ancho</v>
          </cell>
          <cell r="J355" t="str">
            <v>m2</v>
          </cell>
        </row>
        <row r="356">
          <cell r="B356" t="str">
            <v>-</v>
          </cell>
          <cell r="C356" t="str">
            <v>-</v>
          </cell>
          <cell r="D356" t="str">
            <v>-</v>
          </cell>
          <cell r="E356" t="str">
            <v>-</v>
          </cell>
          <cell r="F356" t="str">
            <v>-</v>
          </cell>
          <cell r="G356" t="str">
            <v>-</v>
          </cell>
          <cell r="H356" t="str">
            <v>-</v>
          </cell>
          <cell r="I356" t="str">
            <v>-</v>
          </cell>
          <cell r="J356" t="str">
            <v>-</v>
          </cell>
        </row>
        <row r="357">
          <cell r="B357" t="str">
            <v>terraza estar comedor</v>
          </cell>
          <cell r="H357">
            <v>7.2</v>
          </cell>
          <cell r="I357">
            <v>1.2</v>
          </cell>
          <cell r="J357">
            <v>8.64</v>
          </cell>
        </row>
        <row r="358">
          <cell r="H358">
            <v>5.35</v>
          </cell>
          <cell r="I358">
            <v>1.3</v>
          </cell>
          <cell r="J358">
            <v>6.9550000000000001</v>
          </cell>
        </row>
        <row r="359">
          <cell r="B359" t="str">
            <v>terraza dormitorio 1</v>
          </cell>
          <cell r="H359">
            <v>2.9</v>
          </cell>
          <cell r="I359">
            <v>1.3</v>
          </cell>
          <cell r="J359">
            <v>3.77</v>
          </cell>
        </row>
        <row r="360">
          <cell r="H360">
            <v>3.5</v>
          </cell>
          <cell r="I360">
            <v>3</v>
          </cell>
          <cell r="J360">
            <v>10.5</v>
          </cell>
        </row>
        <row r="362">
          <cell r="B362" t="str">
            <v xml:space="preserve">AREA H P2 JARDINERAS </v>
          </cell>
          <cell r="J362">
            <v>2.14</v>
          </cell>
        </row>
        <row r="363">
          <cell r="B363" t="str">
            <v>Ubicacion</v>
          </cell>
          <cell r="H363" t="str">
            <v>largo</v>
          </cell>
          <cell r="I363" t="str">
            <v>ancho</v>
          </cell>
          <cell r="J363" t="str">
            <v>m2</v>
          </cell>
        </row>
        <row r="364">
          <cell r="B364" t="str">
            <v>-</v>
          </cell>
          <cell r="C364" t="str">
            <v>-</v>
          </cell>
          <cell r="D364" t="str">
            <v>-</v>
          </cell>
          <cell r="E364" t="str">
            <v>-</v>
          </cell>
          <cell r="F364" t="str">
            <v>-</v>
          </cell>
          <cell r="G364" t="str">
            <v>-</v>
          </cell>
          <cell r="H364" t="str">
            <v>-</v>
          </cell>
          <cell r="I364" t="str">
            <v>-</v>
          </cell>
          <cell r="J364" t="str">
            <v>-</v>
          </cell>
        </row>
        <row r="365">
          <cell r="B365" t="str">
            <v>jardinera</v>
          </cell>
          <cell r="H365">
            <v>5.35</v>
          </cell>
          <cell r="I365">
            <v>0.4</v>
          </cell>
          <cell r="J365">
            <v>2.14</v>
          </cell>
        </row>
        <row r="367">
          <cell r="B367" t="str">
            <v xml:space="preserve">AREA V P2 JARDINERAS </v>
          </cell>
          <cell r="J367">
            <v>5.75</v>
          </cell>
        </row>
        <row r="368">
          <cell r="B368" t="str">
            <v>Ubicacion</v>
          </cell>
          <cell r="F368" t="str">
            <v>largo</v>
          </cell>
          <cell r="G368" t="str">
            <v>alto</v>
          </cell>
          <cell r="H368" t="str">
            <v>area e</v>
          </cell>
        </row>
        <row r="369">
          <cell r="B369" t="str">
            <v>-</v>
          </cell>
          <cell r="C369" t="str">
            <v>-</v>
          </cell>
          <cell r="D369" t="str">
            <v>-</v>
          </cell>
          <cell r="E369" t="str">
            <v>-</v>
          </cell>
          <cell r="F369" t="str">
            <v>-</v>
          </cell>
          <cell r="G369" t="str">
            <v>-</v>
          </cell>
          <cell r="H369" t="str">
            <v>-</v>
          </cell>
        </row>
        <row r="370">
          <cell r="B370" t="str">
            <v>jardinera</v>
          </cell>
          <cell r="F370">
            <v>11.5</v>
          </cell>
          <cell r="G370">
            <v>0.5</v>
          </cell>
          <cell r="H370">
            <v>5.75</v>
          </cell>
        </row>
        <row r="372">
          <cell r="B372" t="str">
            <v>AREA H P2 PATIO SERVICIO</v>
          </cell>
          <cell r="J372">
            <v>0</v>
          </cell>
        </row>
        <row r="373">
          <cell r="B373" t="str">
            <v>Ubicacion</v>
          </cell>
          <cell r="H373" t="str">
            <v>largo</v>
          </cell>
          <cell r="I373" t="str">
            <v>ancho</v>
          </cell>
          <cell r="J373" t="str">
            <v>m2</v>
          </cell>
        </row>
        <row r="374">
          <cell r="B374" t="str">
            <v>-</v>
          </cell>
          <cell r="C374" t="str">
            <v>-</v>
          </cell>
          <cell r="D374" t="str">
            <v>-</v>
          </cell>
          <cell r="E374" t="str">
            <v>-</v>
          </cell>
          <cell r="F374" t="str">
            <v>-</v>
          </cell>
          <cell r="G374" t="str">
            <v>-</v>
          </cell>
          <cell r="H374" t="str">
            <v>-</v>
          </cell>
          <cell r="I374" t="str">
            <v>-</v>
          </cell>
          <cell r="J374" t="str">
            <v>-</v>
          </cell>
        </row>
        <row r="375">
          <cell r="B375" t="str">
            <v>patio servicio</v>
          </cell>
          <cell r="J375">
            <v>0</v>
          </cell>
        </row>
        <row r="377">
          <cell r="B377" t="str">
            <v>AREA H P2 PATIO ACCESO</v>
          </cell>
          <cell r="J377">
            <v>17.2</v>
          </cell>
        </row>
        <row r="378">
          <cell r="B378" t="str">
            <v>Ubicacion</v>
          </cell>
          <cell r="H378" t="str">
            <v>largo</v>
          </cell>
          <cell r="I378" t="str">
            <v>ancho</v>
          </cell>
          <cell r="J378" t="str">
            <v>m2</v>
          </cell>
        </row>
        <row r="379">
          <cell r="B379" t="str">
            <v>-</v>
          </cell>
          <cell r="C379" t="str">
            <v>-</v>
          </cell>
          <cell r="D379" t="str">
            <v>-</v>
          </cell>
          <cell r="E379" t="str">
            <v>-</v>
          </cell>
          <cell r="F379" t="str">
            <v>-</v>
          </cell>
          <cell r="G379" t="str">
            <v>-</v>
          </cell>
          <cell r="H379" t="str">
            <v>-</v>
          </cell>
          <cell r="I379" t="str">
            <v>-</v>
          </cell>
          <cell r="J379" t="str">
            <v>-</v>
          </cell>
        </row>
        <row r="380">
          <cell r="B380" t="str">
            <v>patio acceso</v>
          </cell>
          <cell r="H380">
            <v>4</v>
          </cell>
          <cell r="I380">
            <v>4.3</v>
          </cell>
          <cell r="J380">
            <v>17.2</v>
          </cell>
        </row>
        <row r="382">
          <cell r="B382" t="str">
            <v>AREA H P2 ESTACIONAMIENTO</v>
          </cell>
          <cell r="J382">
            <v>0</v>
          </cell>
        </row>
        <row r="383">
          <cell r="B383" t="str">
            <v>Ubicacion</v>
          </cell>
          <cell r="H383" t="str">
            <v>largo</v>
          </cell>
          <cell r="I383" t="str">
            <v>ancho</v>
          </cell>
          <cell r="J383" t="str">
            <v>m2</v>
          </cell>
        </row>
        <row r="384">
          <cell r="B384" t="str">
            <v>-</v>
          </cell>
          <cell r="C384" t="str">
            <v>-</v>
          </cell>
          <cell r="D384" t="str">
            <v>-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</row>
        <row r="385">
          <cell r="B385" t="str">
            <v>estacionamiento</v>
          </cell>
          <cell r="J385">
            <v>0</v>
          </cell>
        </row>
        <row r="392">
          <cell r="B392" t="str">
            <v>CUADRO DE VANOS</v>
          </cell>
        </row>
        <row r="393">
          <cell r="B393" t="str">
            <v>UBICACION</v>
          </cell>
          <cell r="D393" t="str">
            <v>ancho</v>
          </cell>
          <cell r="E393" t="str">
            <v>alto</v>
          </cell>
          <cell r="F393" t="str">
            <v>guardapolvos</v>
          </cell>
          <cell r="G393" t="str">
            <v>cornisa</v>
          </cell>
        </row>
        <row r="394">
          <cell r="B394" t="str">
            <v>-</v>
          </cell>
          <cell r="C394" t="str">
            <v>-</v>
          </cell>
          <cell r="D394" t="str">
            <v>-</v>
          </cell>
          <cell r="E394" t="str">
            <v>-</v>
          </cell>
          <cell r="F394" t="str">
            <v>-</v>
          </cell>
          <cell r="G394" t="str">
            <v>-</v>
          </cell>
          <cell r="H394" t="str">
            <v>-</v>
          </cell>
          <cell r="I394" t="str">
            <v>-</v>
          </cell>
          <cell r="J394" t="str">
            <v>-</v>
          </cell>
        </row>
        <row r="395">
          <cell r="B395" t="str">
            <v>P1</v>
          </cell>
          <cell r="D395">
            <v>0.9</v>
          </cell>
          <cell r="E395">
            <v>2.2000000000000002</v>
          </cell>
          <cell r="F395">
            <v>-0.9</v>
          </cell>
        </row>
        <row r="396">
          <cell r="B396" t="str">
            <v>P2</v>
          </cell>
          <cell r="D396">
            <v>0.85</v>
          </cell>
          <cell r="E396">
            <v>2.2000000000000002</v>
          </cell>
          <cell r="F396">
            <v>-0.85</v>
          </cell>
        </row>
        <row r="397">
          <cell r="B397" t="str">
            <v>P3</v>
          </cell>
          <cell r="D397">
            <v>0.75</v>
          </cell>
          <cell r="E397">
            <v>2.2000000000000002</v>
          </cell>
          <cell r="F397">
            <v>-0.75</v>
          </cell>
        </row>
        <row r="398">
          <cell r="B398" t="str">
            <v>P4</v>
          </cell>
          <cell r="D398">
            <v>0.8</v>
          </cell>
          <cell r="E398">
            <v>2.2000000000000002</v>
          </cell>
          <cell r="F398">
            <v>-0.8</v>
          </cell>
        </row>
        <row r="399">
          <cell r="B399" t="str">
            <v>P5</v>
          </cell>
          <cell r="D399">
            <v>0.85</v>
          </cell>
          <cell r="E399">
            <v>2.2000000000000002</v>
          </cell>
          <cell r="F399">
            <v>-0.85</v>
          </cell>
        </row>
        <row r="400">
          <cell r="B400" t="str">
            <v>P6</v>
          </cell>
          <cell r="D400">
            <v>1.2</v>
          </cell>
          <cell r="E400">
            <v>2.2000000000000002</v>
          </cell>
          <cell r="F400">
            <v>-1.2</v>
          </cell>
        </row>
        <row r="401">
          <cell r="B401" t="str">
            <v>V1</v>
          </cell>
          <cell r="D401">
            <v>0.5</v>
          </cell>
          <cell r="E401">
            <v>1.2</v>
          </cell>
        </row>
        <row r="402">
          <cell r="B402" t="str">
            <v>V2</v>
          </cell>
          <cell r="D402">
            <v>1</v>
          </cell>
          <cell r="E402">
            <v>1.5</v>
          </cell>
        </row>
        <row r="403">
          <cell r="B403" t="str">
            <v>V3</v>
          </cell>
          <cell r="D403">
            <v>1.5</v>
          </cell>
          <cell r="E403">
            <v>1.5</v>
          </cell>
        </row>
        <row r="404">
          <cell r="B404" t="str">
            <v>V4</v>
          </cell>
          <cell r="D404">
            <v>1</v>
          </cell>
          <cell r="E404">
            <v>1.2</v>
          </cell>
        </row>
        <row r="405">
          <cell r="B405" t="str">
            <v>V5</v>
          </cell>
          <cell r="D405">
            <v>4.3</v>
          </cell>
          <cell r="E405">
            <v>1.6</v>
          </cell>
        </row>
        <row r="406">
          <cell r="B406" t="str">
            <v>PV1</v>
          </cell>
          <cell r="D406">
            <v>1</v>
          </cell>
          <cell r="E406">
            <v>2.2000000000000002</v>
          </cell>
          <cell r="F406">
            <v>-1</v>
          </cell>
        </row>
        <row r="407">
          <cell r="B407" t="str">
            <v>PV2</v>
          </cell>
          <cell r="D407">
            <v>2</v>
          </cell>
          <cell r="E407">
            <v>2.2000000000000002</v>
          </cell>
          <cell r="F407">
            <v>-2</v>
          </cell>
        </row>
        <row r="408">
          <cell r="B408" t="str">
            <v>PCL1</v>
          </cell>
          <cell r="D408">
            <v>0.9</v>
          </cell>
          <cell r="E408">
            <v>2.5</v>
          </cell>
          <cell r="F408">
            <v>-0.9</v>
          </cell>
          <cell r="G408">
            <v>-0.9</v>
          </cell>
        </row>
        <row r="409">
          <cell r="B409" t="str">
            <v>PCL2</v>
          </cell>
          <cell r="D409">
            <v>0.75</v>
          </cell>
          <cell r="E409">
            <v>2.5</v>
          </cell>
          <cell r="F409">
            <v>-0.75</v>
          </cell>
          <cell r="G409">
            <v>-0.75</v>
          </cell>
        </row>
        <row r="410">
          <cell r="B410" t="str">
            <v>PCL3</v>
          </cell>
          <cell r="D410">
            <v>0.75</v>
          </cell>
          <cell r="E410">
            <v>2.5</v>
          </cell>
          <cell r="F410">
            <v>-0.75</v>
          </cell>
          <cell r="G410">
            <v>-0.75</v>
          </cell>
        </row>
        <row r="411">
          <cell r="B411" t="str">
            <v>PCL4</v>
          </cell>
          <cell r="D411">
            <v>2</v>
          </cell>
          <cell r="E411">
            <v>2.5</v>
          </cell>
          <cell r="F411">
            <v>-2</v>
          </cell>
          <cell r="G411">
            <v>-2</v>
          </cell>
        </row>
        <row r="412">
          <cell r="B412" t="str">
            <v>PCL5</v>
          </cell>
          <cell r="D412">
            <v>2.6</v>
          </cell>
          <cell r="E412">
            <v>2.5</v>
          </cell>
          <cell r="F412">
            <v>-2.6</v>
          </cell>
          <cell r="G412">
            <v>-2.6</v>
          </cell>
        </row>
        <row r="413">
          <cell r="B413" t="str">
            <v>PDe</v>
          </cell>
          <cell r="C413" t="str">
            <v>despensa en cocina</v>
          </cell>
          <cell r="D413">
            <v>1.7</v>
          </cell>
          <cell r="E413">
            <v>2.4</v>
          </cell>
          <cell r="G413">
            <v>-1.7</v>
          </cell>
        </row>
        <row r="416">
          <cell r="B416" t="str">
            <v>FIN CUADRO DE VANOS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Casa B estuco"/>
      <sheetName val="Casa  B estuco siding"/>
      <sheetName val="Casa  B enchape ladrillo"/>
      <sheetName val="Alcant."/>
      <sheetName val="Agua Pot."/>
      <sheetName val="Inst. Gas"/>
      <sheetName val="Eléctrico"/>
      <sheetName val="Clima"/>
      <sheetName val="$ prom."/>
      <sheetName val="Hoja3"/>
      <sheetName val="GASTOS GENERALES"/>
      <sheetName val="Hoja1"/>
      <sheetName val="Hoja2"/>
      <sheetName val="Montaje Mecánico y Piping"/>
    </sheetNames>
    <sheetDataSet>
      <sheetData sheetId="0" refreshError="1">
        <row r="4">
          <cell r="B4">
            <v>52</v>
          </cell>
          <cell r="C4">
            <v>2</v>
          </cell>
          <cell r="L4">
            <v>2.1698750000000007</v>
          </cell>
          <cell r="M4">
            <v>112.83350000000003</v>
          </cell>
        </row>
        <row r="5">
          <cell r="B5">
            <v>1</v>
          </cell>
          <cell r="C5">
            <v>3.9</v>
          </cell>
          <cell r="L5">
            <v>2.5546250000000006</v>
          </cell>
          <cell r="M5">
            <v>2.5546250000000006</v>
          </cell>
        </row>
        <row r="6">
          <cell r="B6">
            <v>1</v>
          </cell>
          <cell r="L6">
            <v>0</v>
          </cell>
          <cell r="M6">
            <v>0</v>
          </cell>
        </row>
        <row r="7">
          <cell r="B7">
            <v>1</v>
          </cell>
          <cell r="L7">
            <v>0</v>
          </cell>
          <cell r="M7">
            <v>0</v>
          </cell>
        </row>
        <row r="8">
          <cell r="B8">
            <v>1</v>
          </cell>
          <cell r="L8">
            <v>0</v>
          </cell>
          <cell r="M8">
            <v>0</v>
          </cell>
        </row>
        <row r="9">
          <cell r="B9">
            <v>1</v>
          </cell>
          <cell r="L9">
            <v>0</v>
          </cell>
          <cell r="M9">
            <v>0</v>
          </cell>
        </row>
        <row r="10">
          <cell r="B10">
            <v>1</v>
          </cell>
          <cell r="L10">
            <v>0</v>
          </cell>
          <cell r="M10">
            <v>0</v>
          </cell>
        </row>
        <row r="11">
          <cell r="B11">
            <v>1</v>
          </cell>
          <cell r="L11">
            <v>0</v>
          </cell>
          <cell r="M11">
            <v>0</v>
          </cell>
        </row>
        <row r="12">
          <cell r="B12">
            <v>1</v>
          </cell>
          <cell r="L12">
            <v>0</v>
          </cell>
          <cell r="M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Ppto "/>
    </sheetNames>
    <sheetDataSet>
      <sheetData sheetId="0">
        <row r="22">
          <cell r="D22">
            <v>0.4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Ppto Base"/>
      <sheetName val="Item C Acc-CCTV-Robo"/>
      <sheetName val="Item Det -FM"/>
    </sheetNames>
    <sheetDataSet>
      <sheetData sheetId="0">
        <row r="8">
          <cell r="D8">
            <v>759.76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o 11 Rev 2"/>
      <sheetName val="Adicionales-1"/>
      <sheetName val="Piso 11 EP 1 Ordinario"/>
      <sheetName val="Piso 11 EP 1 Rebajado"/>
      <sheetName val="Tyco"/>
      <sheetName val="ELECTRICIDAD CORREA Y CIA"/>
      <sheetName val="CABLEADO C. DEBILES CORREA Y CI"/>
      <sheetName val="Arteknia"/>
      <sheetName val="Analisis Precios 1"/>
      <sheetName val="_Precios Actualizados Mayo 05"/>
      <sheetName val="Piso 11 EP 2 Ordinario "/>
      <sheetName val="Piso 11 EP 2 Rebajado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RESUMEN"/>
      <sheetName val="A, B y C (UF)"/>
      <sheetName val="A, B y C ($)"/>
      <sheetName val="D1 Instalación eléctrica"/>
      <sheetName val="D2 Instalación de Clima"/>
      <sheetName val="D3 Instalación sanitaria"/>
      <sheetName val="E1 Paisajismo"/>
      <sheetName val="E2 Pavimentación"/>
      <sheetName val="G.G. modif"/>
      <sheetName val="D3 Instalación sanitariaRK"/>
      <sheetName val="LIB"/>
    </sheetNames>
    <sheetDataSet>
      <sheetData sheetId="0" refreshError="1"/>
      <sheetData sheetId="1" refreshError="1"/>
      <sheetData sheetId="2"/>
      <sheetData sheetId="3">
        <row r="113">
          <cell r="G113">
            <v>195181475.35704967</v>
          </cell>
        </row>
      </sheetData>
      <sheetData sheetId="4" refreshError="1"/>
      <sheetData sheetId="5">
        <row r="102">
          <cell r="F102">
            <v>30247876.734898735</v>
          </cell>
        </row>
      </sheetData>
      <sheetData sheetId="6">
        <row r="99">
          <cell r="F99">
            <v>85701130.520000011</v>
          </cell>
        </row>
      </sheetData>
      <sheetData sheetId="7">
        <row r="109">
          <cell r="F109">
            <v>7016.9040119567762</v>
          </cell>
        </row>
      </sheetData>
      <sheetData sheetId="8" refreshError="1"/>
      <sheetData sheetId="9" refreshError="1"/>
      <sheetData sheetId="10">
        <row r="2">
          <cell r="A2">
            <v>21285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13:I160" headerRowCount="0" totalsRowCount="1" headerRowDxfId="28" dataDxfId="27" totalsRowDxfId="25" tableBorderDxfId="26" totalsRowBorderDxfId="24">
  <tableColumns count="8">
    <tableColumn id="1" name="Columna1" headerRowDxfId="23" dataDxfId="22" totalsRowDxfId="21" headerRowCellStyle="Normal 4" dataCellStyle="Normal 4"/>
    <tableColumn id="2" name="Columna2" totalsRowLabel="TOTAL GASTOS GENERALES" headerRowDxfId="20" dataDxfId="19" totalsRowDxfId="18" headerRowCellStyle="Normal 4" dataCellStyle="Normal 4"/>
    <tableColumn id="3" name="Columna3" headerRowDxfId="17" dataDxfId="16" totalsRowDxfId="15" headerRowCellStyle="Normal 4" dataCellStyle="Normal 4"/>
    <tableColumn id="4" name="Columna4" headerRowDxfId="14" dataDxfId="13" totalsRowDxfId="12" headerRowCellStyle="Normal 4" dataCellStyle="Millares 7"/>
    <tableColumn id="5" name="Columna5" headerRowDxfId="11" dataDxfId="10" totalsRowDxfId="9" headerRowCellStyle="Normal 4" dataCellStyle="Millares 7"/>
    <tableColumn id="6" name="Columna6" headerRowDxfId="8" dataDxfId="7" totalsRowDxfId="6" headerRowCellStyle="Normal 4" dataCellStyle="Millares 7"/>
    <tableColumn id="7" name="Columna7" totalsRowFunction="sum" headerRowDxfId="5" dataDxfId="4" totalsRowDxfId="3" headerRowCellStyle="Normal 4" dataCellStyle="Millares 7"/>
    <tableColumn id="8" name="Columna8" totalsRowFunction="sum" headerRowDxfId="2" dataDxfId="1" totalsRowDxfId="0" headerRowCellStyle="Normal 4" dataCellStyle="Millares 7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63"/>
  <sheetViews>
    <sheetView tabSelected="1" workbookViewId="0">
      <selection activeCell="G164" sqref="G164"/>
    </sheetView>
  </sheetViews>
  <sheetFormatPr baseColWidth="10" defaultRowHeight="13.5"/>
  <cols>
    <col min="1" max="1" width="3" style="1" customWidth="1"/>
    <col min="2" max="2" width="6.42578125" style="1" customWidth="1"/>
    <col min="3" max="3" width="50" style="1" customWidth="1"/>
    <col min="4" max="4" width="7.7109375" style="3" customWidth="1"/>
    <col min="5" max="5" width="8" style="4" customWidth="1"/>
    <col min="6" max="6" width="5.5703125" style="1" bestFit="1" customWidth="1"/>
    <col min="7" max="7" width="18.42578125" style="1" bestFit="1" customWidth="1"/>
    <col min="8" max="8" width="19.5703125" style="1" customWidth="1"/>
    <col min="9" max="9" width="14.7109375" style="5" bestFit="1" customWidth="1"/>
    <col min="10" max="16384" width="11.42578125" style="1"/>
  </cols>
  <sheetData>
    <row r="1" spans="2:20" ht="40.5" customHeight="1">
      <c r="C1" s="2" t="s">
        <v>215</v>
      </c>
    </row>
    <row r="2" spans="2:20" ht="40.5" customHeight="1">
      <c r="C2" s="70" t="s">
        <v>219</v>
      </c>
      <c r="D2" s="70"/>
      <c r="E2" s="70"/>
      <c r="F2" s="70"/>
      <c r="G2" s="70"/>
    </row>
    <row r="3" spans="2:20">
      <c r="C3" s="2" t="s">
        <v>24</v>
      </c>
    </row>
    <row r="4" spans="2:20">
      <c r="C4" s="69"/>
      <c r="D4" s="69"/>
      <c r="E4" s="69"/>
      <c r="F4" s="69"/>
      <c r="G4" s="69"/>
    </row>
    <row r="5" spans="2:20" s="6" customFormat="1">
      <c r="C5" s="7" t="s">
        <v>214</v>
      </c>
      <c r="D5" s="8"/>
      <c r="E5" s="9"/>
      <c r="F5" s="7"/>
      <c r="G5" s="7"/>
      <c r="H5" s="7"/>
      <c r="I5" s="66" t="s">
        <v>220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s="6" customFormat="1">
      <c r="C6" s="7"/>
      <c r="D6" s="8"/>
      <c r="E6" s="9"/>
      <c r="F6" s="7"/>
      <c r="G6" s="7"/>
      <c r="H6" s="10" t="s">
        <v>207</v>
      </c>
      <c r="I6" s="11" t="s">
        <v>216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20" s="6" customFormat="1">
      <c r="C7" s="12"/>
      <c r="D7" s="8"/>
      <c r="E7" s="9"/>
      <c r="F7" s="7"/>
      <c r="H7" s="10" t="s">
        <v>25</v>
      </c>
      <c r="I7" s="13">
        <v>23236.65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0" s="6" customFormat="1">
      <c r="C8" s="12"/>
      <c r="D8" s="8"/>
      <c r="E8" s="9"/>
      <c r="F8" s="7"/>
      <c r="H8" s="10" t="s">
        <v>206</v>
      </c>
      <c r="I8" s="13">
        <v>500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>
      <c r="H9" s="14" t="s">
        <v>205</v>
      </c>
      <c r="I9" s="15">
        <v>8</v>
      </c>
    </row>
    <row r="10" spans="2:20">
      <c r="H10" s="14" t="s">
        <v>217</v>
      </c>
      <c r="I10" s="13">
        <v>980000000</v>
      </c>
    </row>
    <row r="11" spans="2:20">
      <c r="H11" s="14" t="s">
        <v>218</v>
      </c>
      <c r="I11" s="65"/>
    </row>
    <row r="12" spans="2:20" s="19" customFormat="1" ht="18.75" customHeight="1">
      <c r="B12" s="16"/>
      <c r="C12" s="16"/>
      <c r="D12" s="17"/>
      <c r="E12" s="18"/>
      <c r="F12" s="16"/>
      <c r="G12" s="16"/>
      <c r="H12" s="16"/>
      <c r="I12" s="16"/>
    </row>
    <row r="13" spans="2:20" s="3" customFormat="1">
      <c r="B13" s="20" t="s">
        <v>26</v>
      </c>
      <c r="C13" s="21" t="s">
        <v>27</v>
      </c>
      <c r="D13" s="21" t="s">
        <v>28</v>
      </c>
      <c r="E13" s="22" t="s">
        <v>29</v>
      </c>
      <c r="F13" s="21" t="s">
        <v>30</v>
      </c>
      <c r="G13" s="23" t="s">
        <v>31</v>
      </c>
      <c r="H13" s="23" t="s">
        <v>32</v>
      </c>
      <c r="I13" s="24" t="s">
        <v>32</v>
      </c>
    </row>
    <row r="14" spans="2:20">
      <c r="B14" s="25"/>
      <c r="C14" s="26"/>
      <c r="D14" s="26"/>
      <c r="E14" s="27"/>
      <c r="F14" s="26"/>
      <c r="G14" s="28" t="s">
        <v>33</v>
      </c>
      <c r="H14" s="28" t="s">
        <v>33</v>
      </c>
      <c r="I14" s="29" t="s">
        <v>34</v>
      </c>
    </row>
    <row r="15" spans="2:20">
      <c r="B15" s="30"/>
      <c r="C15" s="31" t="s">
        <v>35</v>
      </c>
      <c r="D15" s="32"/>
      <c r="E15" s="33"/>
      <c r="F15" s="34"/>
      <c r="G15" s="28"/>
      <c r="H15" s="28"/>
      <c r="I15" s="35"/>
    </row>
    <row r="16" spans="2:20">
      <c r="B16" s="30">
        <v>1</v>
      </c>
      <c r="C16" s="31" t="s">
        <v>36</v>
      </c>
      <c r="D16" s="26"/>
      <c r="E16" s="36"/>
      <c r="F16" s="37"/>
      <c r="G16" s="37"/>
      <c r="H16" s="37"/>
      <c r="I16" s="35"/>
    </row>
    <row r="17" spans="2:9">
      <c r="B17" s="38" t="s">
        <v>3</v>
      </c>
      <c r="C17" s="39" t="s">
        <v>37</v>
      </c>
      <c r="D17" s="32" t="s">
        <v>38</v>
      </c>
      <c r="E17" s="40">
        <v>1</v>
      </c>
      <c r="F17" s="32">
        <v>1</v>
      </c>
      <c r="G17" s="41">
        <f>+I10*5%*1.4%</f>
        <v>685999.99999999988</v>
      </c>
      <c r="H17" s="41">
        <f>+E17*F17*G17</f>
        <v>685999.99999999988</v>
      </c>
      <c r="I17" s="42">
        <f>+H17/$I$7</f>
        <v>29.522327874284798</v>
      </c>
    </row>
    <row r="18" spans="2:9">
      <c r="B18" s="38" t="s">
        <v>1</v>
      </c>
      <c r="C18" s="39" t="s">
        <v>39</v>
      </c>
      <c r="D18" s="32" t="s">
        <v>38</v>
      </c>
      <c r="E18" s="40">
        <v>1</v>
      </c>
      <c r="F18" s="32">
        <v>1</v>
      </c>
      <c r="G18" s="41">
        <f>+I10*0.25%+5000*0.25%*6/12</f>
        <v>2450006.25</v>
      </c>
      <c r="H18" s="41">
        <f>+E18*F18*G18</f>
        <v>2450006.25</v>
      </c>
      <c r="I18" s="42">
        <f>+H18/$I$7</f>
        <v>105.43715423694896</v>
      </c>
    </row>
    <row r="19" spans="2:9">
      <c r="B19" s="38" t="s">
        <v>2</v>
      </c>
      <c r="C19" s="39" t="s">
        <v>40</v>
      </c>
      <c r="D19" s="32" t="s">
        <v>41</v>
      </c>
      <c r="E19" s="40">
        <v>1</v>
      </c>
      <c r="F19" s="32">
        <v>1</v>
      </c>
      <c r="G19" s="41">
        <v>300000</v>
      </c>
      <c r="H19" s="41">
        <f>+E19*F19*G19</f>
        <v>300000</v>
      </c>
      <c r="I19" s="42">
        <f>+H19/$I$7</f>
        <v>12.910639012077901</v>
      </c>
    </row>
    <row r="20" spans="2:9">
      <c r="B20" s="38"/>
      <c r="C20" s="39"/>
      <c r="D20" s="32"/>
      <c r="E20" s="43"/>
      <c r="F20" s="44"/>
      <c r="G20" s="45"/>
      <c r="H20" s="41"/>
      <c r="I20" s="42"/>
    </row>
    <row r="21" spans="2:9">
      <c r="B21" s="38"/>
      <c r="C21" s="39"/>
      <c r="D21" s="32"/>
      <c r="E21" s="33"/>
      <c r="F21" s="46"/>
      <c r="G21" s="41"/>
      <c r="H21" s="47"/>
      <c r="I21" s="42"/>
    </row>
    <row r="22" spans="2:9">
      <c r="B22" s="30">
        <v>2</v>
      </c>
      <c r="C22" s="31" t="s">
        <v>42</v>
      </c>
      <c r="D22" s="26"/>
      <c r="E22" s="36"/>
      <c r="F22" s="37"/>
      <c r="G22" s="37"/>
      <c r="H22" s="37"/>
      <c r="I22" s="35"/>
    </row>
    <row r="23" spans="2:9">
      <c r="B23" s="38" t="s">
        <v>19</v>
      </c>
      <c r="C23" s="39" t="s">
        <v>43</v>
      </c>
      <c r="D23" s="32" t="s">
        <v>41</v>
      </c>
      <c r="E23" s="33">
        <f>+$I$9</f>
        <v>8</v>
      </c>
      <c r="F23" s="46">
        <v>1</v>
      </c>
      <c r="G23" s="41">
        <v>3000000</v>
      </c>
      <c r="H23" s="47">
        <f t="shared" ref="H23" si="0">+E23*F23*G23</f>
        <v>24000000</v>
      </c>
      <c r="I23" s="42">
        <f t="shared" ref="I23" si="1">+H23/$I$7</f>
        <v>1032.8511209662322</v>
      </c>
    </row>
    <row r="24" spans="2:9">
      <c r="B24" s="38" t="s">
        <v>17</v>
      </c>
      <c r="C24" s="39" t="s">
        <v>44</v>
      </c>
      <c r="D24" s="32" t="s">
        <v>41</v>
      </c>
      <c r="E24" s="33">
        <f>+$I$9</f>
        <v>8</v>
      </c>
      <c r="F24" s="46">
        <v>1</v>
      </c>
      <c r="G24" s="41">
        <v>2350000</v>
      </c>
      <c r="H24" s="47">
        <f t="shared" ref="H24:H32" si="2">+E24*F24*G24</f>
        <v>18800000</v>
      </c>
      <c r="I24" s="42">
        <f t="shared" ref="I24:I33" si="3">+H24/$I$7</f>
        <v>809.06671142354855</v>
      </c>
    </row>
    <row r="25" spans="2:9">
      <c r="B25" s="38" t="s">
        <v>18</v>
      </c>
      <c r="C25" s="39" t="s">
        <v>45</v>
      </c>
      <c r="D25" s="32" t="s">
        <v>41</v>
      </c>
      <c r="E25" s="33">
        <f t="shared" ref="E25:E26" si="4">+$I$9</f>
        <v>8</v>
      </c>
      <c r="F25" s="46">
        <v>1</v>
      </c>
      <c r="G25" s="41">
        <v>1500000</v>
      </c>
      <c r="H25" s="47">
        <f t="shared" si="2"/>
        <v>12000000</v>
      </c>
      <c r="I25" s="42">
        <f t="shared" si="3"/>
        <v>516.4255604831161</v>
      </c>
    </row>
    <row r="26" spans="2:9">
      <c r="B26" s="38" t="s">
        <v>46</v>
      </c>
      <c r="C26" s="39" t="s">
        <v>47</v>
      </c>
      <c r="D26" s="32" t="s">
        <v>41</v>
      </c>
      <c r="E26" s="33">
        <f t="shared" si="4"/>
        <v>8</v>
      </c>
      <c r="F26" s="46">
        <v>1</v>
      </c>
      <c r="G26" s="41">
        <v>750000</v>
      </c>
      <c r="H26" s="47">
        <f t="shared" si="2"/>
        <v>6000000</v>
      </c>
      <c r="I26" s="42">
        <f t="shared" si="3"/>
        <v>258.21278024155805</v>
      </c>
    </row>
    <row r="27" spans="2:9">
      <c r="B27" s="38" t="s">
        <v>48</v>
      </c>
      <c r="C27" s="39" t="s">
        <v>49</v>
      </c>
      <c r="D27" s="32" t="s">
        <v>41</v>
      </c>
      <c r="E27" s="33">
        <f>+$I$9</f>
        <v>8</v>
      </c>
      <c r="F27" s="46">
        <v>1</v>
      </c>
      <c r="G27" s="41">
        <v>750000</v>
      </c>
      <c r="H27" s="47">
        <f t="shared" si="2"/>
        <v>6000000</v>
      </c>
      <c r="I27" s="42">
        <f t="shared" si="3"/>
        <v>258.21278024155805</v>
      </c>
    </row>
    <row r="28" spans="2:9">
      <c r="B28" s="38" t="s">
        <v>50</v>
      </c>
      <c r="C28" s="39" t="s">
        <v>51</v>
      </c>
      <c r="D28" s="32" t="s">
        <v>41</v>
      </c>
      <c r="E28" s="33"/>
      <c r="F28" s="46"/>
      <c r="G28" s="41"/>
      <c r="H28" s="47"/>
      <c r="I28" s="42"/>
    </row>
    <row r="29" spans="2:9">
      <c r="B29" s="38" t="s">
        <v>52</v>
      </c>
      <c r="C29" s="39" t="s">
        <v>53</v>
      </c>
      <c r="D29" s="32" t="s">
        <v>41</v>
      </c>
      <c r="E29" s="33">
        <f>+$I$9</f>
        <v>8</v>
      </c>
      <c r="F29" s="46">
        <v>1</v>
      </c>
      <c r="G29" s="41">
        <v>900000</v>
      </c>
      <c r="H29" s="47">
        <f t="shared" si="2"/>
        <v>7200000</v>
      </c>
      <c r="I29" s="42">
        <f t="shared" si="3"/>
        <v>309.85533628986963</v>
      </c>
    </row>
    <row r="30" spans="2:9">
      <c r="B30" s="38" t="s">
        <v>54</v>
      </c>
      <c r="C30" s="39" t="s">
        <v>55</v>
      </c>
      <c r="D30" s="32" t="s">
        <v>41</v>
      </c>
      <c r="E30" s="33">
        <f>+$I$9</f>
        <v>8</v>
      </c>
      <c r="F30" s="46">
        <v>1</v>
      </c>
      <c r="G30" s="41">
        <v>550000</v>
      </c>
      <c r="H30" s="47">
        <f t="shared" si="2"/>
        <v>4400000</v>
      </c>
      <c r="I30" s="42">
        <f t="shared" si="3"/>
        <v>189.35603884380922</v>
      </c>
    </row>
    <row r="31" spans="2:9">
      <c r="B31" s="38" t="s">
        <v>56</v>
      </c>
      <c r="C31" s="39" t="s">
        <v>57</v>
      </c>
      <c r="D31" s="32" t="s">
        <v>41</v>
      </c>
      <c r="E31" s="33"/>
      <c r="F31" s="46"/>
      <c r="G31" s="41"/>
      <c r="H31" s="47"/>
      <c r="I31" s="42"/>
    </row>
    <row r="32" spans="2:9">
      <c r="B32" s="38" t="s">
        <v>58</v>
      </c>
      <c r="C32" s="39" t="s">
        <v>59</v>
      </c>
      <c r="D32" s="32" t="s">
        <v>41</v>
      </c>
      <c r="E32" s="33">
        <f>+$I$9</f>
        <v>8</v>
      </c>
      <c r="F32" s="46">
        <v>1</v>
      </c>
      <c r="G32" s="41">
        <v>550000</v>
      </c>
      <c r="H32" s="47">
        <f t="shared" si="2"/>
        <v>4400000</v>
      </c>
      <c r="I32" s="42">
        <f t="shared" si="3"/>
        <v>189.35603884380922</v>
      </c>
    </row>
    <row r="33" spans="2:9">
      <c r="B33" s="38"/>
      <c r="C33" s="39" t="s">
        <v>200</v>
      </c>
      <c r="D33" s="32" t="s">
        <v>60</v>
      </c>
      <c r="E33" s="33">
        <v>1</v>
      </c>
      <c r="F33" s="46">
        <v>30</v>
      </c>
      <c r="G33" s="41">
        <f>SUM(H23:H32)</f>
        <v>82800000</v>
      </c>
      <c r="H33" s="47">
        <f>+F33*G33/100</f>
        <v>24840000</v>
      </c>
      <c r="I33" s="42">
        <f t="shared" si="3"/>
        <v>1069.0009102000504</v>
      </c>
    </row>
    <row r="34" spans="2:9">
      <c r="B34" s="38"/>
      <c r="C34" s="39"/>
      <c r="D34" s="32"/>
      <c r="E34" s="33"/>
      <c r="F34" s="46"/>
      <c r="G34" s="45"/>
      <c r="H34" s="47"/>
      <c r="I34" s="42"/>
    </row>
    <row r="35" spans="2:9">
      <c r="B35" s="38"/>
      <c r="C35" s="39"/>
      <c r="D35" s="26"/>
      <c r="E35" s="48"/>
      <c r="F35" s="49"/>
      <c r="G35" s="50"/>
      <c r="H35" s="51"/>
      <c r="I35" s="42"/>
    </row>
    <row r="36" spans="2:9">
      <c r="B36" s="30">
        <v>3</v>
      </c>
      <c r="C36" s="31" t="s">
        <v>61</v>
      </c>
      <c r="D36" s="26"/>
      <c r="E36" s="36"/>
      <c r="F36" s="37"/>
      <c r="G36" s="37"/>
      <c r="H36" s="37"/>
      <c r="I36" s="35"/>
    </row>
    <row r="37" spans="2:9">
      <c r="B37" s="38" t="s">
        <v>5</v>
      </c>
      <c r="C37" s="39" t="s">
        <v>62</v>
      </c>
      <c r="D37" s="32" t="s">
        <v>41</v>
      </c>
      <c r="E37" s="33">
        <f>+$I$9</f>
        <v>8</v>
      </c>
      <c r="F37" s="46">
        <v>1</v>
      </c>
      <c r="G37" s="47">
        <v>350000</v>
      </c>
      <c r="H37" s="47">
        <f>E37*F37*G37</f>
        <v>2800000</v>
      </c>
      <c r="I37" s="42">
        <f t="shared" ref="I37:I46" si="5">+H37/$I$7</f>
        <v>120.49929744606042</v>
      </c>
    </row>
    <row r="38" spans="2:9">
      <c r="B38" s="38" t="s">
        <v>7</v>
      </c>
      <c r="C38" s="39" t="s">
        <v>63</v>
      </c>
      <c r="D38" s="32" t="s">
        <v>41</v>
      </c>
      <c r="E38" s="33">
        <f t="shared" ref="E38:E45" si="6">+$I$9</f>
        <v>8</v>
      </c>
      <c r="F38" s="46">
        <v>1</v>
      </c>
      <c r="G38" s="41">
        <v>250000</v>
      </c>
      <c r="H38" s="47">
        <f t="shared" ref="H38:H45" si="7">+E38*F38*G38</f>
        <v>2000000</v>
      </c>
      <c r="I38" s="42">
        <f t="shared" si="5"/>
        <v>86.070926747186007</v>
      </c>
    </row>
    <row r="39" spans="2:9">
      <c r="B39" s="38" t="s">
        <v>8</v>
      </c>
      <c r="C39" s="39" t="s">
        <v>64</v>
      </c>
      <c r="D39" s="32" t="s">
        <v>41</v>
      </c>
      <c r="E39" s="33">
        <f t="shared" si="6"/>
        <v>8</v>
      </c>
      <c r="F39" s="46">
        <v>1</v>
      </c>
      <c r="G39" s="41">
        <v>250000</v>
      </c>
      <c r="H39" s="47">
        <f t="shared" si="7"/>
        <v>2000000</v>
      </c>
      <c r="I39" s="42">
        <f t="shared" si="5"/>
        <v>86.070926747186007</v>
      </c>
    </row>
    <row r="40" spans="2:9">
      <c r="B40" s="38" t="s">
        <v>9</v>
      </c>
      <c r="C40" s="39" t="s">
        <v>65</v>
      </c>
      <c r="D40" s="32" t="s">
        <v>41</v>
      </c>
      <c r="E40" s="33">
        <f t="shared" si="6"/>
        <v>8</v>
      </c>
      <c r="F40" s="32">
        <v>1</v>
      </c>
      <c r="G40" s="47">
        <v>250000</v>
      </c>
      <c r="H40" s="47">
        <f t="shared" si="7"/>
        <v>2000000</v>
      </c>
      <c r="I40" s="42">
        <f t="shared" si="5"/>
        <v>86.070926747186007</v>
      </c>
    </row>
    <row r="41" spans="2:9">
      <c r="B41" s="38" t="s">
        <v>10</v>
      </c>
      <c r="C41" s="39" t="s">
        <v>66</v>
      </c>
      <c r="D41" s="32" t="s">
        <v>41</v>
      </c>
      <c r="E41" s="33">
        <f t="shared" si="6"/>
        <v>8</v>
      </c>
      <c r="F41" s="32">
        <v>3.5</v>
      </c>
      <c r="G41" s="47">
        <v>390000</v>
      </c>
      <c r="H41" s="47">
        <f>E41*F41*G41</f>
        <v>10920000</v>
      </c>
      <c r="I41" s="42">
        <f t="shared" si="5"/>
        <v>469.94726003963564</v>
      </c>
    </row>
    <row r="42" spans="2:9">
      <c r="B42" s="38" t="s">
        <v>11</v>
      </c>
      <c r="C42" s="39" t="s">
        <v>67</v>
      </c>
      <c r="D42" s="32" t="s">
        <v>41</v>
      </c>
      <c r="E42" s="33">
        <f t="shared" si="6"/>
        <v>8</v>
      </c>
      <c r="F42" s="46">
        <v>1</v>
      </c>
      <c r="G42" s="41">
        <v>550000</v>
      </c>
      <c r="H42" s="47">
        <f t="shared" si="7"/>
        <v>4400000</v>
      </c>
      <c r="I42" s="42">
        <f t="shared" si="5"/>
        <v>189.35603884380922</v>
      </c>
    </row>
    <row r="43" spans="2:9">
      <c r="B43" s="38" t="s">
        <v>68</v>
      </c>
      <c r="C43" s="39" t="s">
        <v>69</v>
      </c>
      <c r="D43" s="32" t="s">
        <v>41</v>
      </c>
      <c r="E43" s="33">
        <f t="shared" si="6"/>
        <v>8</v>
      </c>
      <c r="F43" s="46">
        <v>2</v>
      </c>
      <c r="G43" s="41">
        <v>270000</v>
      </c>
      <c r="H43" s="47">
        <f t="shared" ref="H43" si="8">+E43*F43*G43</f>
        <v>4320000</v>
      </c>
      <c r="I43" s="42">
        <f t="shared" ref="I43" si="9">+H43/$I$7</f>
        <v>185.9132017739218</v>
      </c>
    </row>
    <row r="44" spans="2:9">
      <c r="B44" s="38" t="s">
        <v>70</v>
      </c>
      <c r="C44" s="39" t="s">
        <v>71</v>
      </c>
      <c r="D44" s="32" t="s">
        <v>41</v>
      </c>
      <c r="E44" s="33">
        <f t="shared" si="6"/>
        <v>8</v>
      </c>
      <c r="F44" s="46">
        <v>1</v>
      </c>
      <c r="G44" s="41">
        <v>350000</v>
      </c>
      <c r="H44" s="47">
        <f t="shared" ref="H44" si="10">+E44*F44*G44</f>
        <v>2800000</v>
      </c>
      <c r="I44" s="42">
        <f t="shared" ref="I44" si="11">+H44/$I$7</f>
        <v>120.49929744606042</v>
      </c>
    </row>
    <row r="45" spans="2:9">
      <c r="B45" s="38" t="s">
        <v>72</v>
      </c>
      <c r="C45" s="39" t="s">
        <v>73</v>
      </c>
      <c r="D45" s="32" t="s">
        <v>41</v>
      </c>
      <c r="E45" s="33">
        <f t="shared" si="6"/>
        <v>8</v>
      </c>
      <c r="F45" s="46">
        <v>1</v>
      </c>
      <c r="G45" s="41">
        <v>350000</v>
      </c>
      <c r="H45" s="47">
        <f t="shared" si="7"/>
        <v>2800000</v>
      </c>
      <c r="I45" s="42">
        <f t="shared" si="5"/>
        <v>120.49929744606042</v>
      </c>
    </row>
    <row r="46" spans="2:9">
      <c r="B46" s="38"/>
      <c r="C46" s="39" t="s">
        <v>200</v>
      </c>
      <c r="D46" s="32" t="s">
        <v>60</v>
      </c>
      <c r="E46" s="33">
        <v>1</v>
      </c>
      <c r="F46" s="46">
        <v>30</v>
      </c>
      <c r="G46" s="41">
        <f>SUM(H37:H45)</f>
        <v>34040000</v>
      </c>
      <c r="H46" s="47">
        <f>+F46*G46/100</f>
        <v>10212000</v>
      </c>
      <c r="I46" s="42">
        <f t="shared" si="5"/>
        <v>439.47815197113181</v>
      </c>
    </row>
    <row r="47" spans="2:9">
      <c r="B47" s="38"/>
      <c r="C47" s="39"/>
      <c r="D47" s="32"/>
      <c r="E47" s="33"/>
      <c r="F47" s="46"/>
      <c r="G47" s="45"/>
      <c r="H47" s="47"/>
      <c r="I47" s="42"/>
    </row>
    <row r="48" spans="2:9">
      <c r="B48" s="38"/>
      <c r="C48" s="39"/>
      <c r="D48" s="32"/>
      <c r="E48" s="33"/>
      <c r="F48" s="46"/>
      <c r="G48" s="41"/>
      <c r="H48" s="47"/>
      <c r="I48" s="42"/>
    </row>
    <row r="49" spans="2:9">
      <c r="B49" s="30">
        <v>4</v>
      </c>
      <c r="C49" s="31" t="s">
        <v>74</v>
      </c>
      <c r="D49" s="26"/>
      <c r="E49" s="36"/>
      <c r="F49" s="37"/>
      <c r="G49" s="37"/>
      <c r="H49" s="37"/>
      <c r="I49" s="35"/>
    </row>
    <row r="50" spans="2:9">
      <c r="B50" s="38" t="s">
        <v>6</v>
      </c>
      <c r="C50" s="39" t="s">
        <v>75</v>
      </c>
      <c r="D50" s="32" t="s">
        <v>41</v>
      </c>
      <c r="E50" s="33">
        <f t="shared" ref="E50" si="12">+$I$9</f>
        <v>8</v>
      </c>
      <c r="F50" s="32">
        <v>2</v>
      </c>
      <c r="G50" s="47">
        <v>80000</v>
      </c>
      <c r="H50" s="47">
        <f>+E50*F50*G50</f>
        <v>1280000</v>
      </c>
      <c r="I50" s="42">
        <f t="shared" ref="I50:I62" si="13">+H50/$I$7</f>
        <v>55.08539311819905</v>
      </c>
    </row>
    <row r="51" spans="2:9">
      <c r="B51" s="38" t="s">
        <v>12</v>
      </c>
      <c r="C51" s="39" t="s">
        <v>76</v>
      </c>
      <c r="D51" s="32" t="s">
        <v>41</v>
      </c>
      <c r="E51" s="33"/>
      <c r="F51" s="32"/>
      <c r="G51" s="47"/>
      <c r="H51" s="47"/>
      <c r="I51" s="42"/>
    </row>
    <row r="52" spans="2:9">
      <c r="B52" s="38" t="s">
        <v>13</v>
      </c>
      <c r="C52" s="39" t="s">
        <v>77</v>
      </c>
      <c r="D52" s="32" t="s">
        <v>41</v>
      </c>
      <c r="E52" s="33">
        <v>1</v>
      </c>
      <c r="F52" s="32">
        <v>10</v>
      </c>
      <c r="G52" s="47">
        <v>32000</v>
      </c>
      <c r="H52" s="47">
        <f t="shared" ref="H52:H62" si="14">E52*F52*G52</f>
        <v>320000</v>
      </c>
      <c r="I52" s="42">
        <f t="shared" si="13"/>
        <v>13.771348279549763</v>
      </c>
    </row>
    <row r="53" spans="2:9">
      <c r="B53" s="38" t="s">
        <v>14</v>
      </c>
      <c r="C53" s="39" t="s">
        <v>78</v>
      </c>
      <c r="D53" s="32" t="s">
        <v>41</v>
      </c>
      <c r="E53" s="33">
        <v>1</v>
      </c>
      <c r="F53" s="32">
        <v>3</v>
      </c>
      <c r="G53" s="47">
        <v>100000</v>
      </c>
      <c r="H53" s="47">
        <f t="shared" si="14"/>
        <v>300000</v>
      </c>
      <c r="I53" s="42">
        <f t="shared" si="13"/>
        <v>12.910639012077901</v>
      </c>
    </row>
    <row r="54" spans="2:9">
      <c r="B54" s="38" t="s">
        <v>15</v>
      </c>
      <c r="C54" s="39" t="s">
        <v>79</v>
      </c>
      <c r="D54" s="32" t="s">
        <v>41</v>
      </c>
      <c r="E54" s="33">
        <v>1</v>
      </c>
      <c r="F54" s="32">
        <v>3</v>
      </c>
      <c r="G54" s="47">
        <v>48000</v>
      </c>
      <c r="H54" s="47">
        <f t="shared" si="14"/>
        <v>144000</v>
      </c>
      <c r="I54" s="42">
        <f t="shared" si="13"/>
        <v>6.1971067257973926</v>
      </c>
    </row>
    <row r="55" spans="2:9">
      <c r="B55" s="38" t="s">
        <v>16</v>
      </c>
      <c r="C55" s="39" t="s">
        <v>80</v>
      </c>
      <c r="D55" s="32" t="s">
        <v>41</v>
      </c>
      <c r="E55" s="33"/>
      <c r="F55" s="32"/>
      <c r="G55" s="47"/>
      <c r="H55" s="47"/>
      <c r="I55" s="42"/>
    </row>
    <row r="56" spans="2:9">
      <c r="B56" s="38" t="s">
        <v>21</v>
      </c>
      <c r="C56" s="39" t="s">
        <v>81</v>
      </c>
      <c r="D56" s="32" t="s">
        <v>41</v>
      </c>
      <c r="E56" s="33">
        <v>1</v>
      </c>
      <c r="F56" s="32">
        <v>4</v>
      </c>
      <c r="G56" s="47">
        <v>28000</v>
      </c>
      <c r="H56" s="47">
        <f t="shared" si="14"/>
        <v>112000</v>
      </c>
      <c r="I56" s="42">
        <f t="shared" si="13"/>
        <v>4.8199718978424171</v>
      </c>
    </row>
    <row r="57" spans="2:9">
      <c r="B57" s="38" t="s">
        <v>82</v>
      </c>
      <c r="C57" s="39" t="s">
        <v>83</v>
      </c>
      <c r="D57" s="32" t="s">
        <v>41</v>
      </c>
      <c r="E57" s="33">
        <v>3</v>
      </c>
      <c r="F57" s="32">
        <v>1</v>
      </c>
      <c r="G57" s="47">
        <v>11400</v>
      </c>
      <c r="H57" s="47">
        <f t="shared" si="14"/>
        <v>34200</v>
      </c>
      <c r="I57" s="42">
        <f t="shared" si="13"/>
        <v>1.4718128473768808</v>
      </c>
    </row>
    <row r="58" spans="2:9">
      <c r="B58" s="38" t="s">
        <v>84</v>
      </c>
      <c r="C58" s="39" t="s">
        <v>85</v>
      </c>
      <c r="D58" s="32" t="s">
        <v>41</v>
      </c>
      <c r="E58" s="33">
        <v>3</v>
      </c>
      <c r="F58" s="32">
        <v>1</v>
      </c>
      <c r="G58" s="47">
        <v>6700</v>
      </c>
      <c r="H58" s="47">
        <f t="shared" si="14"/>
        <v>20100</v>
      </c>
      <c r="I58" s="42">
        <f t="shared" si="13"/>
        <v>0.86501281380921946</v>
      </c>
    </row>
    <row r="59" spans="2:9">
      <c r="B59" s="38" t="s">
        <v>86</v>
      </c>
      <c r="C59" s="39" t="s">
        <v>87</v>
      </c>
      <c r="D59" s="32" t="s">
        <v>41</v>
      </c>
      <c r="E59" s="33">
        <v>3</v>
      </c>
      <c r="F59" s="32">
        <v>1</v>
      </c>
      <c r="G59" s="47">
        <v>2450</v>
      </c>
      <c r="H59" s="47">
        <f t="shared" si="14"/>
        <v>7350</v>
      </c>
      <c r="I59" s="42">
        <f t="shared" si="13"/>
        <v>0.31631065579590861</v>
      </c>
    </row>
    <row r="60" spans="2:9">
      <c r="B60" s="38" t="s">
        <v>88</v>
      </c>
      <c r="C60" s="39" t="s">
        <v>89</v>
      </c>
      <c r="D60" s="32" t="s">
        <v>41</v>
      </c>
      <c r="E60" s="33"/>
      <c r="F60" s="32"/>
      <c r="G60" s="47"/>
      <c r="H60" s="47"/>
      <c r="I60" s="42"/>
    </row>
    <row r="61" spans="2:9">
      <c r="B61" s="38" t="s">
        <v>90</v>
      </c>
      <c r="C61" s="39" t="s">
        <v>91</v>
      </c>
      <c r="D61" s="32" t="s">
        <v>41</v>
      </c>
      <c r="E61" s="33">
        <v>3</v>
      </c>
      <c r="F61" s="32">
        <v>1</v>
      </c>
      <c r="G61" s="47">
        <v>8380</v>
      </c>
      <c r="H61" s="47">
        <f t="shared" si="14"/>
        <v>25140</v>
      </c>
      <c r="I61" s="42">
        <f t="shared" si="13"/>
        <v>1.0819115492121283</v>
      </c>
    </row>
    <row r="62" spans="2:9">
      <c r="B62" s="38" t="s">
        <v>92</v>
      </c>
      <c r="C62" s="39" t="s">
        <v>93</v>
      </c>
      <c r="D62" s="32" t="s">
        <v>41</v>
      </c>
      <c r="E62" s="33">
        <v>1</v>
      </c>
      <c r="F62" s="32">
        <v>1</v>
      </c>
      <c r="G62" s="47">
        <v>450000</v>
      </c>
      <c r="H62" s="47">
        <f t="shared" si="14"/>
        <v>450000</v>
      </c>
      <c r="I62" s="42">
        <f t="shared" si="13"/>
        <v>19.365958518116852</v>
      </c>
    </row>
    <row r="63" spans="2:9">
      <c r="B63" s="38" t="s">
        <v>94</v>
      </c>
      <c r="C63" s="39" t="s">
        <v>95</v>
      </c>
      <c r="D63" s="32" t="s">
        <v>38</v>
      </c>
      <c r="E63" s="33"/>
      <c r="F63" s="32"/>
      <c r="G63" s="47"/>
      <c r="H63" s="47"/>
      <c r="I63" s="42"/>
    </row>
    <row r="64" spans="2:9">
      <c r="B64" s="38"/>
      <c r="C64" s="39"/>
      <c r="D64" s="32"/>
      <c r="E64" s="33"/>
      <c r="F64" s="32"/>
      <c r="G64" s="47"/>
      <c r="H64" s="47"/>
      <c r="I64" s="42"/>
    </row>
    <row r="65" spans="2:9">
      <c r="B65" s="38"/>
      <c r="C65" s="39"/>
      <c r="D65" s="32"/>
      <c r="E65" s="33"/>
      <c r="F65" s="32"/>
      <c r="G65" s="47"/>
      <c r="H65" s="47"/>
      <c r="I65" s="42"/>
    </row>
    <row r="66" spans="2:9">
      <c r="B66" s="38">
        <v>5</v>
      </c>
      <c r="C66" s="39" t="s">
        <v>96</v>
      </c>
      <c r="D66" s="32"/>
      <c r="E66" s="33"/>
      <c r="F66" s="32"/>
      <c r="G66" s="47"/>
      <c r="H66" s="47"/>
      <c r="I66" s="42"/>
    </row>
    <row r="67" spans="2:9">
      <c r="B67" s="38" t="s">
        <v>0</v>
      </c>
      <c r="C67" s="39" t="s">
        <v>97</v>
      </c>
      <c r="D67" s="32" t="s">
        <v>41</v>
      </c>
      <c r="E67" s="33">
        <v>1</v>
      </c>
      <c r="F67" s="32">
        <v>40</v>
      </c>
      <c r="G67" s="47">
        <v>2500</v>
      </c>
      <c r="H67" s="47">
        <f t="shared" ref="H67:H79" si="15">E67*F67*G67</f>
        <v>100000</v>
      </c>
      <c r="I67" s="42">
        <f t="shared" ref="I67:I79" si="16">+H67/$I$7</f>
        <v>4.3035463373593004</v>
      </c>
    </row>
    <row r="68" spans="2:9">
      <c r="B68" s="38" t="s">
        <v>22</v>
      </c>
      <c r="C68" s="39" t="s">
        <v>98</v>
      </c>
      <c r="D68" s="32" t="s">
        <v>41</v>
      </c>
      <c r="E68" s="33">
        <v>1</v>
      </c>
      <c r="F68" s="32">
        <v>40</v>
      </c>
      <c r="G68" s="47">
        <v>1200</v>
      </c>
      <c r="H68" s="47">
        <f t="shared" si="15"/>
        <v>48000</v>
      </c>
      <c r="I68" s="42">
        <f t="shared" si="16"/>
        <v>2.0657022419324642</v>
      </c>
    </row>
    <row r="69" spans="2:9">
      <c r="B69" s="38" t="s">
        <v>99</v>
      </c>
      <c r="C69" s="39" t="s">
        <v>100</v>
      </c>
      <c r="D69" s="32" t="s">
        <v>41</v>
      </c>
      <c r="E69" s="33">
        <v>1</v>
      </c>
      <c r="F69" s="32">
        <v>40</v>
      </c>
      <c r="G69" s="47">
        <v>1100</v>
      </c>
      <c r="H69" s="47">
        <f t="shared" si="15"/>
        <v>44000</v>
      </c>
      <c r="I69" s="42">
        <f t="shared" si="16"/>
        <v>1.8935603884380923</v>
      </c>
    </row>
    <row r="70" spans="2:9">
      <c r="B70" s="38" t="s">
        <v>101</v>
      </c>
      <c r="C70" s="39" t="s">
        <v>102</v>
      </c>
      <c r="D70" s="32" t="s">
        <v>41</v>
      </c>
      <c r="E70" s="33">
        <v>1</v>
      </c>
      <c r="F70" s="32">
        <v>40</v>
      </c>
      <c r="G70" s="47">
        <v>15800</v>
      </c>
      <c r="H70" s="47">
        <f t="shared" si="15"/>
        <v>632000</v>
      </c>
      <c r="I70" s="42">
        <f t="shared" si="16"/>
        <v>27.198412852110781</v>
      </c>
    </row>
    <row r="71" spans="2:9">
      <c r="B71" s="38" t="s">
        <v>103</v>
      </c>
      <c r="C71" s="39" t="s">
        <v>104</v>
      </c>
      <c r="D71" s="32" t="s">
        <v>41</v>
      </c>
      <c r="E71" s="33">
        <v>1</v>
      </c>
      <c r="F71" s="32">
        <v>40</v>
      </c>
      <c r="G71" s="47">
        <v>12000</v>
      </c>
      <c r="H71" s="47">
        <f t="shared" si="15"/>
        <v>480000</v>
      </c>
      <c r="I71" s="42">
        <f t="shared" si="16"/>
        <v>20.657022419324644</v>
      </c>
    </row>
    <row r="72" spans="2:9">
      <c r="B72" s="38" t="s">
        <v>105</v>
      </c>
      <c r="C72" s="39" t="s">
        <v>106</v>
      </c>
      <c r="D72" s="32" t="s">
        <v>41</v>
      </c>
      <c r="E72" s="33">
        <v>1</v>
      </c>
      <c r="F72" s="32">
        <v>40</v>
      </c>
      <c r="G72" s="47">
        <v>3500</v>
      </c>
      <c r="H72" s="47">
        <f t="shared" si="15"/>
        <v>140000</v>
      </c>
      <c r="I72" s="42">
        <f t="shared" si="16"/>
        <v>6.0249648723030207</v>
      </c>
    </row>
    <row r="73" spans="2:9">
      <c r="B73" s="38" t="s">
        <v>107</v>
      </c>
      <c r="C73" s="39" t="s">
        <v>108</v>
      </c>
      <c r="D73" s="32" t="s">
        <v>41</v>
      </c>
      <c r="E73" s="33">
        <v>1</v>
      </c>
      <c r="F73" s="32">
        <v>40</v>
      </c>
      <c r="G73" s="47">
        <v>2800</v>
      </c>
      <c r="H73" s="47">
        <f t="shared" si="15"/>
        <v>112000</v>
      </c>
      <c r="I73" s="42">
        <f t="shared" si="16"/>
        <v>4.8199718978424171</v>
      </c>
    </row>
    <row r="74" spans="2:9">
      <c r="B74" s="38" t="s">
        <v>109</v>
      </c>
      <c r="C74" s="39" t="s">
        <v>110</v>
      </c>
      <c r="D74" s="32" t="s">
        <v>41</v>
      </c>
      <c r="E74" s="33"/>
      <c r="F74" s="32"/>
      <c r="G74" s="47"/>
      <c r="H74" s="47"/>
      <c r="I74" s="42"/>
    </row>
    <row r="75" spans="2:9">
      <c r="B75" s="38" t="s">
        <v>111</v>
      </c>
      <c r="C75" s="39" t="s">
        <v>112</v>
      </c>
      <c r="D75" s="32" t="s">
        <v>41</v>
      </c>
      <c r="E75" s="33">
        <v>1</v>
      </c>
      <c r="F75" s="32">
        <v>40</v>
      </c>
      <c r="G75" s="47">
        <v>490</v>
      </c>
      <c r="H75" s="47">
        <f t="shared" si="15"/>
        <v>19600</v>
      </c>
      <c r="I75" s="42">
        <f t="shared" si="16"/>
        <v>0.84349508212242297</v>
      </c>
    </row>
    <row r="76" spans="2:9">
      <c r="B76" s="38" t="s">
        <v>113</v>
      </c>
      <c r="C76" s="39" t="s">
        <v>114</v>
      </c>
      <c r="D76" s="32" t="s">
        <v>41</v>
      </c>
      <c r="E76" s="33">
        <v>1</v>
      </c>
      <c r="F76" s="32">
        <v>40</v>
      </c>
      <c r="G76" s="47">
        <v>3890</v>
      </c>
      <c r="H76" s="47">
        <f t="shared" si="15"/>
        <v>155600</v>
      </c>
      <c r="I76" s="42">
        <f t="shared" si="16"/>
        <v>6.6963181009310722</v>
      </c>
    </row>
    <row r="77" spans="2:9">
      <c r="B77" s="38" t="s">
        <v>115</v>
      </c>
      <c r="C77" s="39" t="s">
        <v>116</v>
      </c>
      <c r="D77" s="32" t="s">
        <v>41</v>
      </c>
      <c r="E77" s="33">
        <v>1</v>
      </c>
      <c r="F77" s="32">
        <v>20</v>
      </c>
      <c r="G77" s="47">
        <v>5900</v>
      </c>
      <c r="H77" s="47">
        <f t="shared" si="15"/>
        <v>118000</v>
      </c>
      <c r="I77" s="42">
        <f t="shared" si="16"/>
        <v>5.078184678083975</v>
      </c>
    </row>
    <row r="78" spans="2:9">
      <c r="B78" s="38" t="s">
        <v>117</v>
      </c>
      <c r="C78" s="39" t="s">
        <v>118</v>
      </c>
      <c r="D78" s="32" t="s">
        <v>41</v>
      </c>
      <c r="E78" s="33">
        <v>1</v>
      </c>
      <c r="F78" s="32">
        <v>15</v>
      </c>
      <c r="G78" s="47">
        <v>10500</v>
      </c>
      <c r="H78" s="47">
        <f t="shared" si="15"/>
        <v>157500</v>
      </c>
      <c r="I78" s="42">
        <f t="shared" si="16"/>
        <v>6.7780854813408986</v>
      </c>
    </row>
    <row r="79" spans="2:9">
      <c r="B79" s="38" t="s">
        <v>119</v>
      </c>
      <c r="C79" s="39" t="s">
        <v>120</v>
      </c>
      <c r="D79" s="32" t="s">
        <v>41</v>
      </c>
      <c r="E79" s="33">
        <v>1</v>
      </c>
      <c r="F79" s="32">
        <v>10</v>
      </c>
      <c r="G79" s="47">
        <v>55000</v>
      </c>
      <c r="H79" s="47">
        <f t="shared" si="15"/>
        <v>550000</v>
      </c>
      <c r="I79" s="42">
        <f t="shared" si="16"/>
        <v>23.669504855476152</v>
      </c>
    </row>
    <row r="80" spans="2:9">
      <c r="B80" s="38"/>
      <c r="C80" s="39"/>
      <c r="D80" s="32"/>
      <c r="E80" s="33"/>
      <c r="F80" s="32"/>
      <c r="G80" s="47"/>
      <c r="H80" s="47"/>
      <c r="I80" s="42"/>
    </row>
    <row r="81" spans="2:9">
      <c r="B81" s="38"/>
      <c r="C81" s="39"/>
      <c r="D81" s="32"/>
      <c r="E81" s="33"/>
      <c r="F81" s="32"/>
      <c r="G81" s="47"/>
      <c r="H81" s="47"/>
      <c r="I81" s="42"/>
    </row>
    <row r="82" spans="2:9">
      <c r="B82" s="38"/>
      <c r="C82" s="39"/>
      <c r="D82" s="32"/>
      <c r="E82" s="33"/>
      <c r="F82" s="32"/>
      <c r="G82" s="47"/>
      <c r="H82" s="47"/>
      <c r="I82" s="42"/>
    </row>
    <row r="83" spans="2:9">
      <c r="B83" s="38">
        <v>6</v>
      </c>
      <c r="C83" s="39" t="s">
        <v>121</v>
      </c>
      <c r="D83" s="32"/>
      <c r="E83" s="33"/>
      <c r="F83" s="32"/>
      <c r="G83" s="47"/>
      <c r="H83" s="47"/>
      <c r="I83" s="42"/>
    </row>
    <row r="84" spans="2:9">
      <c r="B84" s="38" t="s">
        <v>23</v>
      </c>
      <c r="C84" s="39" t="s">
        <v>122</v>
      </c>
      <c r="D84" s="32" t="s">
        <v>38</v>
      </c>
      <c r="E84" s="33">
        <v>1</v>
      </c>
      <c r="F84" s="32">
        <v>3</v>
      </c>
      <c r="G84" s="47">
        <v>3300000</v>
      </c>
      <c r="H84" s="47">
        <f>E84*F84*G84</f>
        <v>9900000</v>
      </c>
      <c r="I84" s="42">
        <f>+H84/$I$7</f>
        <v>426.05108739857076</v>
      </c>
    </row>
    <row r="85" spans="2:9">
      <c r="B85" s="38"/>
      <c r="C85" s="39"/>
      <c r="D85" s="32"/>
      <c r="E85" s="33"/>
      <c r="F85" s="32"/>
      <c r="G85" s="47"/>
      <c r="H85" s="47"/>
      <c r="I85" s="42"/>
    </row>
    <row r="86" spans="2:9">
      <c r="B86" s="38"/>
      <c r="C86" s="39"/>
      <c r="D86" s="32"/>
      <c r="E86" s="33"/>
      <c r="F86" s="32"/>
      <c r="G86" s="47"/>
      <c r="H86" s="47"/>
      <c r="I86" s="42"/>
    </row>
    <row r="87" spans="2:9">
      <c r="B87" s="38">
        <v>7</v>
      </c>
      <c r="C87" s="39" t="s">
        <v>123</v>
      </c>
      <c r="D87" s="32"/>
      <c r="E87" s="33"/>
      <c r="F87" s="32"/>
      <c r="G87" s="47"/>
      <c r="H87" s="47"/>
      <c r="I87" s="42"/>
    </row>
    <row r="88" spans="2:9">
      <c r="B88" s="38" t="s">
        <v>4</v>
      </c>
      <c r="C88" s="39" t="s">
        <v>124</v>
      </c>
      <c r="D88" s="32" t="s">
        <v>41</v>
      </c>
      <c r="E88" s="33">
        <v>5.5</v>
      </c>
      <c r="F88" s="32">
        <v>2</v>
      </c>
      <c r="G88" s="47">
        <v>300000</v>
      </c>
      <c r="H88" s="47">
        <f>E88*F88*G88</f>
        <v>3300000</v>
      </c>
      <c r="I88" s="42">
        <f>+H88/$I$7</f>
        <v>142.01702913285692</v>
      </c>
    </row>
    <row r="89" spans="2:9">
      <c r="B89" s="38"/>
      <c r="C89" s="39"/>
      <c r="D89" s="32"/>
      <c r="E89" s="33"/>
      <c r="F89" s="32"/>
      <c r="G89" s="47"/>
      <c r="H89" s="47"/>
      <c r="I89" s="42"/>
    </row>
    <row r="90" spans="2:9">
      <c r="B90" s="38"/>
      <c r="C90" s="39"/>
      <c r="D90" s="32"/>
      <c r="E90" s="33"/>
      <c r="F90" s="32"/>
      <c r="G90" s="47"/>
      <c r="H90" s="47"/>
      <c r="I90" s="42"/>
    </row>
    <row r="91" spans="2:9">
      <c r="B91" s="38">
        <v>8</v>
      </c>
      <c r="C91" s="39" t="s">
        <v>125</v>
      </c>
      <c r="D91" s="32"/>
      <c r="E91" s="33"/>
      <c r="F91" s="32"/>
      <c r="G91" s="47"/>
      <c r="H91" s="47"/>
      <c r="I91" s="42"/>
    </row>
    <row r="92" spans="2:9">
      <c r="B92" s="38" t="s">
        <v>126</v>
      </c>
      <c r="C92" s="39" t="s">
        <v>127</v>
      </c>
      <c r="D92" s="32" t="s">
        <v>38</v>
      </c>
      <c r="E92" s="33">
        <v>1</v>
      </c>
      <c r="F92" s="32">
        <v>3</v>
      </c>
      <c r="G92" s="47">
        <v>1500000</v>
      </c>
      <c r="H92" s="47">
        <f>E92*F92*G92</f>
        <v>4500000</v>
      </c>
      <c r="I92" s="42">
        <f>+H92/$I$7</f>
        <v>193.65958518116852</v>
      </c>
    </row>
    <row r="93" spans="2:9">
      <c r="B93" s="38"/>
      <c r="C93" s="39"/>
      <c r="D93" s="32"/>
      <c r="E93" s="33"/>
      <c r="F93" s="32"/>
      <c r="G93" s="47"/>
      <c r="H93" s="47"/>
      <c r="I93" s="42"/>
    </row>
    <row r="94" spans="2:9">
      <c r="B94" s="38"/>
      <c r="C94" s="39"/>
      <c r="D94" s="32"/>
      <c r="E94" s="33"/>
      <c r="F94" s="32"/>
      <c r="G94" s="47"/>
      <c r="H94" s="47"/>
      <c r="I94" s="42"/>
    </row>
    <row r="95" spans="2:9">
      <c r="B95" s="38">
        <v>9</v>
      </c>
      <c r="C95" s="39" t="s">
        <v>128</v>
      </c>
      <c r="D95" s="32"/>
      <c r="E95" s="33"/>
      <c r="F95" s="32"/>
      <c r="G95" s="47"/>
      <c r="H95" s="47"/>
      <c r="I95" s="42"/>
    </row>
    <row r="96" spans="2:9">
      <c r="B96" s="38" t="s">
        <v>129</v>
      </c>
      <c r="C96" s="39" t="s">
        <v>130</v>
      </c>
      <c r="D96" s="32" t="s">
        <v>38</v>
      </c>
      <c r="E96" s="33">
        <v>1</v>
      </c>
      <c r="F96" s="32">
        <v>1</v>
      </c>
      <c r="G96" s="47">
        <v>2800000</v>
      </c>
      <c r="H96" s="47">
        <f>E96*F96*G96</f>
        <v>2800000</v>
      </c>
      <c r="I96" s="42">
        <f>+H96/$I$7</f>
        <v>120.49929744606042</v>
      </c>
    </row>
    <row r="97" spans="2:9">
      <c r="B97" s="38"/>
      <c r="C97" s="39"/>
      <c r="D97" s="32"/>
      <c r="E97" s="33"/>
      <c r="F97" s="32"/>
      <c r="G97" s="47"/>
      <c r="H97" s="47"/>
      <c r="I97" s="42"/>
    </row>
    <row r="98" spans="2:9">
      <c r="B98" s="38"/>
      <c r="C98" s="39"/>
      <c r="D98" s="32"/>
      <c r="E98" s="33"/>
      <c r="F98" s="32"/>
      <c r="G98" s="47"/>
      <c r="H98" s="47"/>
      <c r="I98" s="42"/>
    </row>
    <row r="99" spans="2:9">
      <c r="B99" s="38">
        <v>10</v>
      </c>
      <c r="C99" s="39" t="s">
        <v>131</v>
      </c>
      <c r="D99" s="32"/>
      <c r="E99" s="33"/>
      <c r="F99" s="32"/>
      <c r="G99" s="47"/>
      <c r="H99" s="47"/>
      <c r="I99" s="42"/>
    </row>
    <row r="100" spans="2:9">
      <c r="B100" s="38" t="s">
        <v>132</v>
      </c>
      <c r="C100" s="39" t="s">
        <v>213</v>
      </c>
      <c r="D100" s="32" t="s">
        <v>41</v>
      </c>
      <c r="E100" s="33">
        <v>5.5</v>
      </c>
      <c r="F100" s="32">
        <v>1</v>
      </c>
      <c r="G100" s="47">
        <v>150000</v>
      </c>
      <c r="H100" s="47">
        <f>E100*F100*G100</f>
        <v>825000</v>
      </c>
      <c r="I100" s="42">
        <f>+H100/$I$7</f>
        <v>35.50425728321423</v>
      </c>
    </row>
    <row r="101" spans="2:9">
      <c r="B101" s="38" t="s">
        <v>133</v>
      </c>
      <c r="C101" s="39" t="s">
        <v>134</v>
      </c>
      <c r="D101" s="32" t="s">
        <v>41</v>
      </c>
      <c r="E101" s="33" t="s">
        <v>211</v>
      </c>
      <c r="F101" s="32"/>
      <c r="G101" s="47"/>
      <c r="H101" s="47"/>
      <c r="I101" s="42"/>
    </row>
    <row r="102" spans="2:9">
      <c r="B102" s="38" t="s">
        <v>135</v>
      </c>
      <c r="C102" s="39" t="s">
        <v>136</v>
      </c>
      <c r="D102" s="32" t="s">
        <v>38</v>
      </c>
      <c r="E102" s="33" t="s">
        <v>211</v>
      </c>
      <c r="F102" s="32"/>
      <c r="G102" s="47"/>
      <c r="H102" s="47"/>
      <c r="I102" s="42"/>
    </row>
    <row r="103" spans="2:9">
      <c r="B103" s="38"/>
      <c r="C103" s="39"/>
      <c r="D103" s="32"/>
      <c r="E103" s="33"/>
      <c r="F103" s="32"/>
      <c r="G103" s="47"/>
      <c r="H103" s="47"/>
      <c r="I103" s="42"/>
    </row>
    <row r="104" spans="2:9">
      <c r="B104" s="38"/>
      <c r="C104" s="39"/>
      <c r="D104" s="32"/>
      <c r="E104" s="33"/>
      <c r="F104" s="32"/>
      <c r="G104" s="47"/>
      <c r="H104" s="47"/>
      <c r="I104" s="42"/>
    </row>
    <row r="105" spans="2:9">
      <c r="B105" s="38">
        <v>11</v>
      </c>
      <c r="C105" s="39" t="s">
        <v>137</v>
      </c>
      <c r="D105" s="32"/>
      <c r="E105" s="33"/>
      <c r="F105" s="32"/>
      <c r="G105" s="47"/>
      <c r="H105" s="47"/>
      <c r="I105" s="42"/>
    </row>
    <row r="106" spans="2:9">
      <c r="B106" s="38" t="s">
        <v>138</v>
      </c>
      <c r="C106" s="39" t="s">
        <v>139</v>
      </c>
      <c r="D106" s="32" t="s">
        <v>41</v>
      </c>
      <c r="E106" s="33">
        <v>1</v>
      </c>
      <c r="F106" s="32">
        <v>4</v>
      </c>
      <c r="G106" s="47">
        <v>120000</v>
      </c>
      <c r="H106" s="47">
        <f>+E106*F106*G106</f>
        <v>480000</v>
      </c>
      <c r="I106" s="42">
        <f>+H106/$I$7</f>
        <v>20.657022419324644</v>
      </c>
    </row>
    <row r="107" spans="2:9">
      <c r="B107" s="38" t="s">
        <v>140</v>
      </c>
      <c r="C107" s="39" t="s">
        <v>141</v>
      </c>
      <c r="D107" s="32" t="s">
        <v>142</v>
      </c>
      <c r="E107" s="33">
        <f t="shared" ref="E107" si="17">+$I$9</f>
        <v>8</v>
      </c>
      <c r="F107" s="32">
        <v>2</v>
      </c>
      <c r="G107" s="47">
        <v>70000</v>
      </c>
      <c r="H107" s="47">
        <f>E107*F107*G107</f>
        <v>1120000</v>
      </c>
      <c r="I107" s="42">
        <f>+H107/$I$7</f>
        <v>48.199718978424166</v>
      </c>
    </row>
    <row r="108" spans="2:9">
      <c r="B108" s="38" t="s">
        <v>143</v>
      </c>
      <c r="C108" s="39" t="s">
        <v>144</v>
      </c>
      <c r="D108" s="32" t="s">
        <v>38</v>
      </c>
      <c r="E108" s="33"/>
      <c r="F108" s="32"/>
      <c r="G108" s="47"/>
      <c r="H108" s="47"/>
      <c r="I108" s="42"/>
    </row>
    <row r="109" spans="2:9">
      <c r="B109" s="38"/>
      <c r="C109" s="39"/>
      <c r="D109" s="32"/>
      <c r="E109" s="33"/>
      <c r="F109" s="32"/>
      <c r="G109" s="47"/>
      <c r="H109" s="47"/>
      <c r="I109" s="42"/>
    </row>
    <row r="110" spans="2:9">
      <c r="B110" s="38"/>
      <c r="C110" s="39"/>
      <c r="D110" s="32"/>
      <c r="E110" s="33"/>
      <c r="F110" s="32"/>
      <c r="G110" s="47"/>
      <c r="H110" s="47"/>
      <c r="I110" s="42"/>
    </row>
    <row r="111" spans="2:9">
      <c r="B111" s="38">
        <v>12</v>
      </c>
      <c r="C111" s="39" t="s">
        <v>145</v>
      </c>
      <c r="D111" s="32"/>
      <c r="E111" s="33"/>
      <c r="F111" s="32"/>
      <c r="G111" s="47"/>
      <c r="H111" s="47"/>
      <c r="I111" s="42"/>
    </row>
    <row r="112" spans="2:9">
      <c r="B112" s="38" t="s">
        <v>146</v>
      </c>
      <c r="C112" s="39" t="s">
        <v>147</v>
      </c>
      <c r="D112" s="32" t="s">
        <v>41</v>
      </c>
      <c r="E112" s="33"/>
      <c r="F112" s="32"/>
      <c r="G112" s="47"/>
      <c r="H112" s="47"/>
      <c r="I112" s="42"/>
    </row>
    <row r="113" spans="2:9">
      <c r="B113" s="38" t="s">
        <v>148</v>
      </c>
      <c r="C113" s="39" t="s">
        <v>149</v>
      </c>
      <c r="D113" s="32" t="s">
        <v>41</v>
      </c>
      <c r="E113" s="33"/>
      <c r="F113" s="32"/>
      <c r="G113" s="47"/>
      <c r="H113" s="47"/>
      <c r="I113" s="42"/>
    </row>
    <row r="114" spans="2:9">
      <c r="B114" s="38" t="s">
        <v>150</v>
      </c>
      <c r="C114" s="39" t="s">
        <v>151</v>
      </c>
      <c r="D114" s="32" t="s">
        <v>38</v>
      </c>
      <c r="E114" s="33"/>
      <c r="F114" s="32"/>
      <c r="G114" s="47"/>
      <c r="H114" s="47"/>
      <c r="I114" s="42"/>
    </row>
    <row r="115" spans="2:9">
      <c r="B115" s="38" t="s">
        <v>152</v>
      </c>
      <c r="C115" s="39" t="s">
        <v>153</v>
      </c>
      <c r="D115" s="32" t="s">
        <v>41</v>
      </c>
      <c r="E115" s="33"/>
      <c r="F115" s="32"/>
      <c r="G115" s="47"/>
      <c r="H115" s="47"/>
      <c r="I115" s="42"/>
    </row>
    <row r="116" spans="2:9">
      <c r="B116" s="38" t="s">
        <v>154</v>
      </c>
      <c r="C116" s="39" t="s">
        <v>155</v>
      </c>
      <c r="D116" s="32" t="s">
        <v>41</v>
      </c>
      <c r="E116" s="33">
        <v>1</v>
      </c>
      <c r="F116" s="32">
        <v>1</v>
      </c>
      <c r="G116" s="47">
        <v>180000</v>
      </c>
      <c r="H116" s="47">
        <f>+E116*F116*G116</f>
        <v>180000</v>
      </c>
      <c r="I116" s="42">
        <f t="shared" ref="I116:I118" si="18">+H116/$I$7</f>
        <v>7.746383407246741</v>
      </c>
    </row>
    <row r="117" spans="2:9">
      <c r="B117" s="38" t="s">
        <v>156</v>
      </c>
      <c r="C117" s="39" t="s">
        <v>157</v>
      </c>
      <c r="D117" s="32" t="s">
        <v>38</v>
      </c>
      <c r="E117" s="33">
        <v>1</v>
      </c>
      <c r="F117" s="32">
        <v>1</v>
      </c>
      <c r="G117" s="47">
        <f>(65+58)*2*$I$7</f>
        <v>5716215.9000000004</v>
      </c>
      <c r="H117" s="47">
        <f t="shared" ref="H117:H119" si="19">E117*F117*G117</f>
        <v>5716215.9000000004</v>
      </c>
      <c r="I117" s="42">
        <f t="shared" si="18"/>
        <v>246</v>
      </c>
    </row>
    <row r="118" spans="2:9">
      <c r="B118" s="38" t="s">
        <v>158</v>
      </c>
      <c r="C118" s="39" t="s">
        <v>159</v>
      </c>
      <c r="D118" s="32" t="s">
        <v>41</v>
      </c>
      <c r="E118" s="33">
        <f>+$I$9</f>
        <v>8</v>
      </c>
      <c r="F118" s="32">
        <v>1</v>
      </c>
      <c r="G118" s="47">
        <f>(110+38+3)*$I$7</f>
        <v>3508734.1500000004</v>
      </c>
      <c r="H118" s="47">
        <f t="shared" si="19"/>
        <v>28069873.200000003</v>
      </c>
      <c r="I118" s="42">
        <f t="shared" si="18"/>
        <v>1208</v>
      </c>
    </row>
    <row r="119" spans="2:9">
      <c r="B119" s="38"/>
      <c r="C119" s="39" t="s">
        <v>208</v>
      </c>
      <c r="D119" s="32" t="s">
        <v>209</v>
      </c>
      <c r="E119" s="33">
        <v>1</v>
      </c>
      <c r="F119" s="32">
        <v>120</v>
      </c>
      <c r="G119" s="47">
        <v>40000</v>
      </c>
      <c r="H119" s="47">
        <f t="shared" si="19"/>
        <v>4800000</v>
      </c>
      <c r="I119" s="42">
        <f t="shared" ref="I119" si="20">+H119/$I$7</f>
        <v>206.57022419324642</v>
      </c>
    </row>
    <row r="120" spans="2:9">
      <c r="B120" s="38" t="s">
        <v>160</v>
      </c>
      <c r="C120" s="39" t="s">
        <v>161</v>
      </c>
      <c r="D120" s="32" t="s">
        <v>38</v>
      </c>
      <c r="E120" s="52" t="s">
        <v>212</v>
      </c>
      <c r="F120" s="32"/>
      <c r="G120" s="47"/>
      <c r="H120" s="47"/>
      <c r="I120" s="42"/>
    </row>
    <row r="121" spans="2:9">
      <c r="B121" s="38" t="s">
        <v>162</v>
      </c>
      <c r="C121" s="39" t="s">
        <v>163</v>
      </c>
      <c r="D121" s="32" t="s">
        <v>189</v>
      </c>
      <c r="E121" s="52" t="s">
        <v>212</v>
      </c>
      <c r="F121" s="32"/>
      <c r="G121" s="47"/>
      <c r="H121" s="47"/>
      <c r="I121" s="42"/>
    </row>
    <row r="122" spans="2:9">
      <c r="B122" s="38" t="s">
        <v>164</v>
      </c>
      <c r="C122" s="39" t="s">
        <v>165</v>
      </c>
      <c r="D122" s="32" t="s">
        <v>38</v>
      </c>
      <c r="E122" s="52" t="s">
        <v>212</v>
      </c>
      <c r="F122" s="32"/>
      <c r="G122" s="47"/>
      <c r="H122" s="47"/>
      <c r="I122" s="42"/>
    </row>
    <row r="123" spans="2:9">
      <c r="B123" s="38" t="s">
        <v>166</v>
      </c>
      <c r="C123" s="39" t="s">
        <v>167</v>
      </c>
      <c r="D123" s="32" t="s">
        <v>38</v>
      </c>
      <c r="E123" s="33"/>
      <c r="F123" s="32"/>
      <c r="G123" s="47"/>
      <c r="H123" s="47"/>
      <c r="I123" s="42"/>
    </row>
    <row r="124" spans="2:9">
      <c r="B124" s="38"/>
      <c r="C124" s="39"/>
      <c r="D124" s="32"/>
      <c r="E124" s="33"/>
      <c r="F124" s="32"/>
      <c r="G124" s="47"/>
      <c r="H124" s="47"/>
      <c r="I124" s="42"/>
    </row>
    <row r="125" spans="2:9">
      <c r="B125" s="38"/>
      <c r="C125" s="39"/>
      <c r="D125" s="32"/>
      <c r="E125" s="33"/>
      <c r="F125" s="32"/>
      <c r="G125" s="47"/>
      <c r="H125" s="47"/>
      <c r="I125" s="42"/>
    </row>
    <row r="126" spans="2:9">
      <c r="B126" s="38">
        <v>13</v>
      </c>
      <c r="C126" s="39" t="s">
        <v>168</v>
      </c>
      <c r="D126" s="32"/>
      <c r="E126" s="33"/>
      <c r="F126" s="32"/>
      <c r="G126" s="47"/>
      <c r="H126" s="47"/>
      <c r="I126" s="42"/>
    </row>
    <row r="127" spans="2:9">
      <c r="B127" s="38" t="s">
        <v>169</v>
      </c>
      <c r="C127" s="39" t="s">
        <v>170</v>
      </c>
      <c r="D127" s="32" t="s">
        <v>38</v>
      </c>
      <c r="E127" s="33">
        <v>1</v>
      </c>
      <c r="F127" s="32"/>
      <c r="G127" s="47"/>
      <c r="H127" s="47"/>
      <c r="I127" s="42"/>
    </row>
    <row r="128" spans="2:9">
      <c r="B128" s="38"/>
      <c r="C128" s="39"/>
      <c r="D128" s="32"/>
      <c r="E128" s="33"/>
      <c r="F128" s="32"/>
      <c r="G128" s="47"/>
      <c r="H128" s="47"/>
      <c r="I128" s="42"/>
    </row>
    <row r="129" spans="2:9">
      <c r="B129" s="38"/>
      <c r="C129" s="39"/>
      <c r="D129" s="32"/>
      <c r="E129" s="33"/>
      <c r="F129" s="32"/>
      <c r="G129" s="47"/>
      <c r="H129" s="47"/>
      <c r="I129" s="42"/>
    </row>
    <row r="130" spans="2:9">
      <c r="B130" s="38">
        <v>14</v>
      </c>
      <c r="C130" s="39" t="s">
        <v>171</v>
      </c>
      <c r="D130" s="32"/>
      <c r="E130" s="33"/>
      <c r="F130" s="32"/>
      <c r="G130" s="47"/>
      <c r="H130" s="47"/>
      <c r="I130" s="42"/>
    </row>
    <row r="131" spans="2:9">
      <c r="B131" s="38">
        <v>14.1</v>
      </c>
      <c r="C131" s="39" t="s">
        <v>172</v>
      </c>
      <c r="D131" s="32" t="s">
        <v>38</v>
      </c>
      <c r="E131" s="33">
        <v>1</v>
      </c>
      <c r="F131" s="32"/>
      <c r="G131" s="47"/>
      <c r="H131" s="47"/>
      <c r="I131" s="42"/>
    </row>
    <row r="132" spans="2:9">
      <c r="B132" s="38"/>
      <c r="C132" s="39"/>
      <c r="D132" s="32"/>
      <c r="E132" s="33"/>
      <c r="F132" s="32"/>
      <c r="G132" s="47"/>
      <c r="H132" s="47"/>
      <c r="I132" s="42"/>
    </row>
    <row r="133" spans="2:9">
      <c r="B133" s="38"/>
      <c r="C133" s="39"/>
      <c r="D133" s="32"/>
      <c r="E133" s="33"/>
      <c r="F133" s="32"/>
      <c r="G133" s="47"/>
      <c r="H133" s="47"/>
      <c r="I133" s="42"/>
    </row>
    <row r="134" spans="2:9">
      <c r="B134" s="38">
        <v>15</v>
      </c>
      <c r="C134" s="39" t="s">
        <v>173</v>
      </c>
      <c r="D134" s="32"/>
      <c r="E134" s="33"/>
      <c r="F134" s="32"/>
      <c r="G134" s="47"/>
      <c r="H134" s="47"/>
      <c r="I134" s="42"/>
    </row>
    <row r="135" spans="2:9">
      <c r="B135" s="38" t="s">
        <v>174</v>
      </c>
      <c r="C135" s="39" t="s">
        <v>175</v>
      </c>
      <c r="D135" s="32" t="s">
        <v>142</v>
      </c>
      <c r="E135" s="33">
        <f t="shared" ref="E135:E136" si="21">+$I$9</f>
        <v>8</v>
      </c>
      <c r="F135" s="32">
        <v>1</v>
      </c>
      <c r="G135" s="47">
        <v>180000</v>
      </c>
      <c r="H135" s="47">
        <f>+E135*F135*G135</f>
        <v>1440000</v>
      </c>
      <c r="I135" s="42">
        <f>+H135/$I$7</f>
        <v>61.971067257973928</v>
      </c>
    </row>
    <row r="136" spans="2:9">
      <c r="B136" s="38" t="s">
        <v>176</v>
      </c>
      <c r="C136" s="39" t="s">
        <v>177</v>
      </c>
      <c r="D136" s="32" t="s">
        <v>142</v>
      </c>
      <c r="E136" s="33">
        <f t="shared" si="21"/>
        <v>8</v>
      </c>
      <c r="F136" s="32">
        <v>1</v>
      </c>
      <c r="G136" s="47">
        <v>700000</v>
      </c>
      <c r="H136" s="47">
        <f>+E136*F136*G136</f>
        <v>5600000</v>
      </c>
      <c r="I136" s="42">
        <f>+H136/$I$7</f>
        <v>240.99859489212085</v>
      </c>
    </row>
    <row r="137" spans="2:9">
      <c r="B137" s="38" t="s">
        <v>178</v>
      </c>
      <c r="C137" s="39" t="s">
        <v>179</v>
      </c>
      <c r="D137" s="32" t="s">
        <v>142</v>
      </c>
      <c r="E137" s="33" t="s">
        <v>211</v>
      </c>
      <c r="F137" s="32"/>
      <c r="G137" s="47"/>
      <c r="H137" s="47"/>
      <c r="I137" s="42"/>
    </row>
    <row r="138" spans="2:9">
      <c r="B138" s="38"/>
      <c r="C138" s="39"/>
      <c r="D138" s="32"/>
      <c r="E138" s="33"/>
      <c r="F138" s="32"/>
      <c r="G138" s="47"/>
      <c r="H138" s="47"/>
      <c r="I138" s="42"/>
    </row>
    <row r="139" spans="2:9">
      <c r="B139" s="38"/>
      <c r="C139" s="39"/>
      <c r="D139" s="32"/>
      <c r="E139" s="33"/>
      <c r="F139" s="32"/>
      <c r="G139" s="47"/>
      <c r="H139" s="47"/>
      <c r="I139" s="42"/>
    </row>
    <row r="140" spans="2:9">
      <c r="B140" s="38">
        <v>16</v>
      </c>
      <c r="C140" s="39" t="s">
        <v>20</v>
      </c>
      <c r="D140" s="32"/>
      <c r="E140" s="33"/>
      <c r="F140" s="32"/>
      <c r="G140" s="47"/>
      <c r="H140" s="47"/>
      <c r="I140" s="42"/>
    </row>
    <row r="141" spans="2:9">
      <c r="B141" s="38" t="s">
        <v>180</v>
      </c>
      <c r="C141" s="39" t="s">
        <v>181</v>
      </c>
      <c r="D141" s="32" t="s">
        <v>38</v>
      </c>
      <c r="E141" s="33">
        <v>1</v>
      </c>
      <c r="F141" s="32">
        <v>1</v>
      </c>
      <c r="G141" s="47" t="s">
        <v>182</v>
      </c>
      <c r="H141" s="47"/>
      <c r="I141" s="42"/>
    </row>
    <row r="142" spans="2:9">
      <c r="B142" s="38" t="s">
        <v>183</v>
      </c>
      <c r="C142" s="39" t="s">
        <v>184</v>
      </c>
      <c r="D142" s="32" t="s">
        <v>38</v>
      </c>
      <c r="E142" s="33">
        <v>1</v>
      </c>
      <c r="F142" s="32">
        <v>1</v>
      </c>
      <c r="G142" s="47" t="s">
        <v>182</v>
      </c>
      <c r="H142" s="47"/>
      <c r="I142" s="42"/>
    </row>
    <row r="143" spans="2:9">
      <c r="B143" s="38" t="s">
        <v>185</v>
      </c>
      <c r="C143" s="39" t="s">
        <v>186</v>
      </c>
      <c r="D143" s="32" t="s">
        <v>38</v>
      </c>
      <c r="E143" s="33">
        <v>1</v>
      </c>
      <c r="F143" s="32">
        <v>1</v>
      </c>
      <c r="G143" s="47" t="s">
        <v>182</v>
      </c>
      <c r="H143" s="47"/>
      <c r="I143" s="42"/>
    </row>
    <row r="144" spans="2:9">
      <c r="B144" s="38" t="s">
        <v>187</v>
      </c>
      <c r="C144" s="39" t="s">
        <v>188</v>
      </c>
      <c r="D144" s="32" t="s">
        <v>189</v>
      </c>
      <c r="E144" s="33">
        <v>1</v>
      </c>
      <c r="F144" s="32">
        <v>1</v>
      </c>
      <c r="G144" s="47">
        <v>300000</v>
      </c>
      <c r="H144" s="47">
        <f>E144*F144*G144</f>
        <v>300000</v>
      </c>
      <c r="I144" s="42">
        <f>+H144/$I$7</f>
        <v>12.910639012077901</v>
      </c>
    </row>
    <row r="145" spans="2:10">
      <c r="B145" s="38" t="s">
        <v>190</v>
      </c>
      <c r="C145" s="39" t="s">
        <v>191</v>
      </c>
      <c r="D145" s="32" t="s">
        <v>189</v>
      </c>
      <c r="E145" s="33">
        <v>1</v>
      </c>
      <c r="F145" s="32">
        <v>1</v>
      </c>
      <c r="G145" s="47">
        <v>350000</v>
      </c>
      <c r="H145" s="47">
        <f>E145*F145*G145</f>
        <v>350000</v>
      </c>
      <c r="I145" s="42">
        <f>+H145/$I$7</f>
        <v>15.062412180757553</v>
      </c>
    </row>
    <row r="146" spans="2:10">
      <c r="B146" s="38" t="s">
        <v>192</v>
      </c>
      <c r="C146" s="39" t="s">
        <v>210</v>
      </c>
      <c r="D146" s="32" t="s">
        <v>41</v>
      </c>
      <c r="E146" s="33">
        <v>1</v>
      </c>
      <c r="F146" s="32">
        <v>1</v>
      </c>
      <c r="G146" s="47">
        <v>300000</v>
      </c>
      <c r="H146" s="47">
        <f>E146*F146*G146</f>
        <v>300000</v>
      </c>
      <c r="I146" s="42">
        <f>+H146/$I$7</f>
        <v>12.910639012077901</v>
      </c>
    </row>
    <row r="147" spans="2:10">
      <c r="B147" s="38" t="s">
        <v>193</v>
      </c>
      <c r="C147" s="39" t="s">
        <v>194</v>
      </c>
      <c r="D147" s="32" t="s">
        <v>189</v>
      </c>
      <c r="E147" s="33">
        <v>1</v>
      </c>
      <c r="F147" s="32">
        <v>1</v>
      </c>
      <c r="G147" s="47">
        <v>85000</v>
      </c>
      <c r="H147" s="47">
        <f>E147*F147*G147</f>
        <v>85000</v>
      </c>
      <c r="I147" s="42">
        <f>+H147/$I$7</f>
        <v>3.6580143867554056</v>
      </c>
    </row>
    <row r="148" spans="2:10">
      <c r="B148" s="38"/>
      <c r="C148" s="39"/>
      <c r="D148" s="32"/>
      <c r="E148" s="33"/>
      <c r="F148" s="32"/>
      <c r="G148" s="47"/>
      <c r="H148" s="47"/>
      <c r="I148" s="42"/>
    </row>
    <row r="149" spans="2:10">
      <c r="B149" s="38"/>
      <c r="C149" s="39"/>
      <c r="D149" s="32"/>
      <c r="E149" s="33"/>
      <c r="F149" s="32"/>
      <c r="G149" s="47"/>
      <c r="H149" s="47"/>
      <c r="I149" s="42"/>
    </row>
    <row r="150" spans="2:10">
      <c r="B150" s="38">
        <v>17</v>
      </c>
      <c r="C150" s="39" t="s">
        <v>195</v>
      </c>
      <c r="D150" s="32"/>
      <c r="E150" s="33"/>
      <c r="F150" s="32"/>
      <c r="G150" s="47"/>
      <c r="H150" s="47"/>
      <c r="I150" s="42"/>
    </row>
    <row r="151" spans="2:10">
      <c r="B151" s="38" t="s">
        <v>196</v>
      </c>
      <c r="C151" s="39" t="s">
        <v>197</v>
      </c>
      <c r="D151" s="32" t="s">
        <v>41</v>
      </c>
      <c r="E151" s="33">
        <f t="shared" ref="E151:E152" si="22">+$I$9</f>
        <v>8</v>
      </c>
      <c r="F151" s="32">
        <v>1</v>
      </c>
      <c r="G151" s="47">
        <v>350000</v>
      </c>
      <c r="H151" s="47">
        <f>E151*F151*G151</f>
        <v>2800000</v>
      </c>
      <c r="I151" s="42">
        <f>+H151/$I$7</f>
        <v>120.49929744606042</v>
      </c>
    </row>
    <row r="152" spans="2:10">
      <c r="B152" s="38" t="s">
        <v>198</v>
      </c>
      <c r="C152" s="39" t="s">
        <v>199</v>
      </c>
      <c r="D152" s="32" t="s">
        <v>41</v>
      </c>
      <c r="E152" s="33">
        <f t="shared" si="22"/>
        <v>8</v>
      </c>
      <c r="F152" s="32">
        <v>1</v>
      </c>
      <c r="G152" s="47">
        <v>220000</v>
      </c>
      <c r="H152" s="47">
        <f>E152*F152*G152</f>
        <v>1760000</v>
      </c>
      <c r="I152" s="42">
        <f>+H152/$I$7</f>
        <v>75.742415537523698</v>
      </c>
    </row>
    <row r="153" spans="2:10">
      <c r="B153" s="38"/>
      <c r="C153" s="39" t="s">
        <v>200</v>
      </c>
      <c r="D153" s="32" t="s">
        <v>60</v>
      </c>
      <c r="E153" s="33">
        <v>0.3</v>
      </c>
      <c r="F153" s="32">
        <v>1</v>
      </c>
      <c r="G153" s="47">
        <f>SUM(H151:H152)</f>
        <v>4560000</v>
      </c>
      <c r="H153" s="47">
        <f>E153*F153*G153</f>
        <v>1368000</v>
      </c>
      <c r="I153" s="42">
        <f>+H153/$I$7</f>
        <v>58.87251389507523</v>
      </c>
    </row>
    <row r="154" spans="2:10">
      <c r="B154" s="38"/>
      <c r="C154" s="39"/>
      <c r="D154" s="32"/>
      <c r="E154" s="33"/>
      <c r="F154" s="32"/>
      <c r="G154" s="47"/>
      <c r="H154" s="47"/>
      <c r="I154" s="42"/>
    </row>
    <row r="155" spans="2:10">
      <c r="B155" s="38"/>
      <c r="C155" s="39"/>
      <c r="D155" s="32"/>
      <c r="E155" s="33"/>
      <c r="F155" s="32"/>
      <c r="G155" s="47"/>
      <c r="H155" s="47"/>
      <c r="I155" s="42"/>
    </row>
    <row r="156" spans="2:10">
      <c r="B156" s="30">
        <v>18</v>
      </c>
      <c r="C156" s="31" t="s">
        <v>201</v>
      </c>
      <c r="D156" s="26"/>
      <c r="E156" s="36"/>
      <c r="F156" s="37"/>
      <c r="G156" s="37"/>
      <c r="H156" s="37"/>
      <c r="I156" s="35"/>
    </row>
    <row r="157" spans="2:10">
      <c r="B157" s="38" t="s">
        <v>202</v>
      </c>
      <c r="C157" s="39" t="s">
        <v>203</v>
      </c>
      <c r="D157" s="32" t="s">
        <v>60</v>
      </c>
      <c r="E157" s="33">
        <v>0.03</v>
      </c>
      <c r="F157" s="46">
        <v>1</v>
      </c>
      <c r="G157" s="41">
        <f>+I10</f>
        <v>980000000</v>
      </c>
      <c r="H157" s="47">
        <f>E157*F157*G157</f>
        <v>29400000</v>
      </c>
      <c r="I157" s="42">
        <f>+H157/$I$7</f>
        <v>1265.2426231836344</v>
      </c>
    </row>
    <row r="158" spans="2:10">
      <c r="B158" s="30"/>
      <c r="C158" s="31"/>
      <c r="D158" s="26"/>
      <c r="E158" s="27"/>
      <c r="F158" s="26"/>
      <c r="G158" s="45"/>
      <c r="H158" s="47"/>
      <c r="I158" s="42"/>
    </row>
    <row r="159" spans="2:10">
      <c r="B159" s="38"/>
      <c r="C159" s="39"/>
      <c r="D159" s="32"/>
      <c r="E159" s="33"/>
      <c r="F159" s="46"/>
      <c r="G159" s="53"/>
      <c r="H159" s="47"/>
      <c r="I159" s="42"/>
      <c r="J159" s="54"/>
    </row>
    <row r="160" spans="2:10">
      <c r="B160" s="55"/>
      <c r="C160" s="56" t="s">
        <v>204</v>
      </c>
      <c r="D160" s="57"/>
      <c r="E160" s="58"/>
      <c r="F160" s="57"/>
      <c r="G160" s="56"/>
      <c r="H160" s="59">
        <f>SUBTOTAL(109,Tabla1[Columna7])</f>
        <v>265671585.35000002</v>
      </c>
      <c r="I160" s="60">
        <f>SUBTOTAL(109,Tabla1[Columna8])</f>
        <v>11433.299780734309</v>
      </c>
    </row>
    <row r="161" spans="5:9">
      <c r="E161" s="61"/>
      <c r="F161" s="62"/>
      <c r="G161" s="63"/>
      <c r="H161" s="63"/>
    </row>
    <row r="162" spans="5:9">
      <c r="H162" s="67" t="s">
        <v>221</v>
      </c>
      <c r="I162" s="68">
        <f>+Tabla1[[#Totals],[Columna7]]/I10</f>
        <v>0.27109345443877553</v>
      </c>
    </row>
    <row r="163" spans="5:9">
      <c r="G163" s="54"/>
      <c r="H163" s="64"/>
    </row>
  </sheetData>
  <mergeCells count="2">
    <mergeCell ref="C4:G4"/>
    <mergeCell ref="C2:G2"/>
  </mergeCells>
  <pageMargins left="0.23622047244094491" right="0.70866141732283472" top="0.74803149606299213" bottom="0.74803149606299213" header="0.31496062992125984" footer="0.31496062992125984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GG</vt:lpstr>
      <vt:lpstr>GG!Área_de_impresión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Generales</dc:title>
  <dc:subject>www.chilecubica.com</dc:subject>
  <dc:creator>Ricardo Pizarro Iturrieta</dc:creator>
  <cp:lastModifiedBy>Ricardo Pizarro</cp:lastModifiedBy>
  <cp:lastPrinted>2011-02-09T20:10:09Z</cp:lastPrinted>
  <dcterms:created xsi:type="dcterms:W3CDTF">2000-09-25T19:22:13Z</dcterms:created>
  <dcterms:modified xsi:type="dcterms:W3CDTF">2013-12-08T11:26:42Z</dcterms:modified>
</cp:coreProperties>
</file>